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OneDrive - CARNET\Desktop\"/>
    </mc:Choice>
  </mc:AlternateContent>
  <xr:revisionPtr revIDLastSave="16" documentId="8_{A2504D12-30DC-4C7F-9FCA-DE97B092F84E}" xr6:coauthVersionLast="37" xr6:coauthVersionMax="37" xr10:uidLastSave="{937F43BB-3A15-4A3B-8225-CFC05BA9AE47}"/>
  <bookViews>
    <workbookView xWindow="0" yWindow="0" windowWidth="28800" windowHeight="1223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H327" i="9"/>
  <c r="G327" i="9"/>
  <c r="F327" i="9"/>
  <c r="E327" i="9"/>
  <c r="B327" i="9" s="1"/>
  <c r="H326" i="9"/>
  <c r="G326" i="9"/>
  <c r="F326" i="9"/>
  <c r="H325" i="9"/>
  <c r="G325" i="9"/>
  <c r="F325" i="9"/>
  <c r="H324" i="9"/>
  <c r="G324" i="9"/>
  <c r="F324" i="9"/>
  <c r="E324" i="9"/>
  <c r="B324" i="9" s="1"/>
  <c r="H323" i="9"/>
  <c r="G323" i="9"/>
  <c r="E323" i="9" s="1"/>
  <c r="F323" i="9"/>
  <c r="H322" i="9"/>
  <c r="G322" i="9"/>
  <c r="E322" i="9" s="1"/>
  <c r="B322" i="9" s="1"/>
  <c r="F322" i="9"/>
  <c r="H321" i="9"/>
  <c r="G321" i="9"/>
  <c r="F321" i="9"/>
  <c r="H320" i="9"/>
  <c r="G320" i="9"/>
  <c r="F320" i="9"/>
  <c r="E320" i="9"/>
  <c r="B320" i="9" s="1"/>
  <c r="H319" i="9"/>
  <c r="E319" i="9" s="1"/>
  <c r="B319" i="9" s="1"/>
  <c r="G319" i="9"/>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E311" i="9" s="1"/>
  <c r="F311" i="9"/>
  <c r="H310" i="9"/>
  <c r="G310" i="9"/>
  <c r="F310" i="9"/>
  <c r="F309" i="9"/>
  <c r="F308" i="9"/>
  <c r="H307" i="9"/>
  <c r="G307" i="9"/>
  <c r="E307" i="9" s="1"/>
  <c r="F307" i="9"/>
  <c r="F306" i="9"/>
  <c r="H305" i="9"/>
  <c r="G305" i="9"/>
  <c r="E305" i="9" s="1"/>
  <c r="B305" i="9" s="1"/>
  <c r="F305" i="9"/>
  <c r="H304" i="9"/>
  <c r="G304" i="9"/>
  <c r="F304" i="9"/>
  <c r="H303" i="9"/>
  <c r="G303" i="9"/>
  <c r="F303" i="9"/>
  <c r="E303" i="9"/>
  <c r="B303" i="9" s="1"/>
  <c r="F302" i="9"/>
  <c r="F301" i="9"/>
  <c r="F300" i="9"/>
  <c r="F299" i="9"/>
  <c r="F297" i="9"/>
  <c r="L296" i="9"/>
  <c r="F296" i="9" s="1"/>
  <c r="H296" i="9"/>
  <c r="F295" i="9"/>
  <c r="I294" i="9"/>
  <c r="H294" i="9"/>
  <c r="F294" i="9"/>
  <c r="E293" i="9"/>
  <c r="M292" i="9"/>
  <c r="L292" i="9"/>
  <c r="F292" i="9" s="1"/>
  <c r="E292" i="9"/>
  <c r="M291" i="9"/>
  <c r="L291" i="9"/>
  <c r="F291" i="9"/>
  <c r="E291" i="9"/>
  <c r="M290" i="9"/>
  <c r="L290" i="9"/>
  <c r="F290" i="9" s="1"/>
  <c r="E290" i="9"/>
  <c r="B290" i="9" s="1"/>
  <c r="M289" i="9"/>
  <c r="L289" i="9"/>
  <c r="F289" i="9" s="1"/>
  <c r="E289" i="9"/>
  <c r="B289" i="9"/>
  <c r="M288" i="9"/>
  <c r="L288" i="9"/>
  <c r="F288" i="9" s="1"/>
  <c r="E288" i="9"/>
  <c r="M287" i="9"/>
  <c r="L287" i="9"/>
  <c r="F287" i="9"/>
  <c r="E287" i="9"/>
  <c r="M286" i="9"/>
  <c r="L286" i="9"/>
  <c r="F286" i="9" s="1"/>
  <c r="E286" i="9"/>
  <c r="B286" i="9" s="1"/>
  <c r="M285" i="9"/>
  <c r="L285" i="9"/>
  <c r="F285" i="9" s="1"/>
  <c r="B285" i="9" s="1"/>
  <c r="E285" i="9"/>
  <c r="M284" i="9"/>
  <c r="L284" i="9"/>
  <c r="F284" i="9" s="1"/>
  <c r="E284" i="9"/>
  <c r="M283" i="9"/>
  <c r="L283" i="9"/>
  <c r="F283" i="9"/>
  <c r="E283" i="9"/>
  <c r="M282" i="9"/>
  <c r="L282" i="9"/>
  <c r="F282" i="9" s="1"/>
  <c r="B282" i="9" s="1"/>
  <c r="E282" i="9"/>
  <c r="M281" i="9"/>
  <c r="L281" i="9"/>
  <c r="F281" i="9" s="1"/>
  <c r="E281" i="9"/>
  <c r="B281" i="9"/>
  <c r="M280" i="9"/>
  <c r="F280" i="9" s="1"/>
  <c r="L280" i="9"/>
  <c r="E280" i="9"/>
  <c r="B280" i="9"/>
  <c r="M279" i="9"/>
  <c r="L279" i="9"/>
  <c r="F279" i="9"/>
  <c r="E279" i="9"/>
  <c r="B279" i="9" s="1"/>
  <c r="M278" i="9"/>
  <c r="L278" i="9"/>
  <c r="F278" i="9" s="1"/>
  <c r="B278" i="9" s="1"/>
  <c r="E278" i="9"/>
  <c r="M277" i="9"/>
  <c r="L277" i="9"/>
  <c r="F277" i="9" s="1"/>
  <c r="E277" i="9"/>
  <c r="B277" i="9"/>
  <c r="M276" i="9"/>
  <c r="F276" i="9" s="1"/>
  <c r="L276" i="9"/>
  <c r="E276" i="9"/>
  <c r="B276" i="9"/>
  <c r="M275" i="9"/>
  <c r="L275" i="9"/>
  <c r="F275" i="9"/>
  <c r="E275" i="9"/>
  <c r="B275" i="9" s="1"/>
  <c r="M274" i="9"/>
  <c r="L274" i="9"/>
  <c r="F274" i="9" s="1"/>
  <c r="B274" i="9" s="1"/>
  <c r="E274" i="9"/>
  <c r="M273" i="9"/>
  <c r="L273" i="9"/>
  <c r="F273" i="9" s="1"/>
  <c r="E273" i="9"/>
  <c r="B273" i="9"/>
  <c r="M272" i="9"/>
  <c r="F272" i="9" s="1"/>
  <c r="L272" i="9"/>
  <c r="E272" i="9"/>
  <c r="B272" i="9"/>
  <c r="M271" i="9"/>
  <c r="L271" i="9"/>
  <c r="F271" i="9"/>
  <c r="E271" i="9"/>
  <c r="B271" i="9" s="1"/>
  <c r="M270" i="9"/>
  <c r="L270" i="9"/>
  <c r="F270" i="9" s="1"/>
  <c r="B270" i="9" s="1"/>
  <c r="E270" i="9"/>
  <c r="M269" i="9"/>
  <c r="L269" i="9"/>
  <c r="F269" i="9" s="1"/>
  <c r="E269" i="9"/>
  <c r="B269" i="9"/>
  <c r="M268" i="9"/>
  <c r="F268" i="9" s="1"/>
  <c r="L268" i="9"/>
  <c r="E268" i="9"/>
  <c r="B268" i="9"/>
  <c r="M267" i="9"/>
  <c r="L267" i="9"/>
  <c r="F267" i="9"/>
  <c r="E267" i="9"/>
  <c r="B267" i="9" s="1"/>
  <c r="M266" i="9"/>
  <c r="L266" i="9"/>
  <c r="F266" i="9" s="1"/>
  <c r="B266" i="9" s="1"/>
  <c r="E266" i="9"/>
  <c r="M265" i="9"/>
  <c r="L265" i="9"/>
  <c r="F265" i="9" s="1"/>
  <c r="E265" i="9"/>
  <c r="B265" i="9"/>
  <c r="M264" i="9"/>
  <c r="L264" i="9"/>
  <c r="F264" i="9" s="1"/>
  <c r="E264" i="9"/>
  <c r="B264" i="9"/>
  <c r="M263" i="9"/>
  <c r="L263" i="9"/>
  <c r="F263" i="9"/>
  <c r="E263" i="9"/>
  <c r="B263" i="9" s="1"/>
  <c r="M262" i="9"/>
  <c r="L262" i="9"/>
  <c r="F262" i="9" s="1"/>
  <c r="B262" i="9" s="1"/>
  <c r="E262" i="9"/>
  <c r="M261" i="9"/>
  <c r="L261" i="9"/>
  <c r="F261" i="9" s="1"/>
  <c r="E261" i="9"/>
  <c r="B261" i="9"/>
  <c r="M260" i="9"/>
  <c r="L260" i="9"/>
  <c r="F260" i="9" s="1"/>
  <c r="E260" i="9"/>
  <c r="B260" i="9"/>
  <c r="M259" i="9"/>
  <c r="L259" i="9"/>
  <c r="F259" i="9"/>
  <c r="E259" i="9"/>
  <c r="B259" i="9" s="1"/>
  <c r="M258" i="9"/>
  <c r="L258" i="9"/>
  <c r="F258" i="9" s="1"/>
  <c r="E258" i="9"/>
  <c r="M257" i="9"/>
  <c r="L257" i="9"/>
  <c r="F257" i="9" s="1"/>
  <c r="E257" i="9"/>
  <c r="B257" i="9"/>
  <c r="M256" i="9"/>
  <c r="L256" i="9"/>
  <c r="F256" i="9" s="1"/>
  <c r="E256" i="9"/>
  <c r="B256" i="9"/>
  <c r="M255" i="9"/>
  <c r="L255" i="9"/>
  <c r="F255" i="9"/>
  <c r="E255" i="9"/>
  <c r="B255" i="9" s="1"/>
  <c r="M254" i="9"/>
  <c r="L254" i="9"/>
  <c r="F254" i="9" s="1"/>
  <c r="B254" i="9" s="1"/>
  <c r="E254" i="9"/>
  <c r="M253" i="9"/>
  <c r="L253" i="9"/>
  <c r="F253" i="9" s="1"/>
  <c r="E253" i="9"/>
  <c r="B253" i="9"/>
  <c r="M252" i="9"/>
  <c r="L252" i="9"/>
  <c r="F252" i="9" s="1"/>
  <c r="E252" i="9"/>
  <c r="B252" i="9"/>
  <c r="M251" i="9"/>
  <c r="L251" i="9"/>
  <c r="F251" i="9"/>
  <c r="E251" i="9"/>
  <c r="B251" i="9" s="1"/>
  <c r="M250" i="9"/>
  <c r="L250" i="9"/>
  <c r="F250" i="9" s="1"/>
  <c r="B250" i="9" s="1"/>
  <c r="E250" i="9"/>
  <c r="M249" i="9"/>
  <c r="L249" i="9"/>
  <c r="F249" i="9" s="1"/>
  <c r="E249" i="9"/>
  <c r="B249" i="9"/>
  <c r="M248" i="9"/>
  <c r="F248" i="9" s="1"/>
  <c r="L248" i="9"/>
  <c r="E248" i="9"/>
  <c r="B248" i="9"/>
  <c r="M247" i="9"/>
  <c r="L247" i="9"/>
  <c r="F247" i="9"/>
  <c r="E247" i="9"/>
  <c r="B247" i="9" s="1"/>
  <c r="M246" i="9"/>
  <c r="L246" i="9"/>
  <c r="F246" i="9" s="1"/>
  <c r="B246" i="9" s="1"/>
  <c r="E246" i="9"/>
  <c r="M245" i="9"/>
  <c r="L245" i="9"/>
  <c r="F245" i="9" s="1"/>
  <c r="E245" i="9"/>
  <c r="B245" i="9"/>
  <c r="M244" i="9"/>
  <c r="F244" i="9" s="1"/>
  <c r="L244" i="9"/>
  <c r="E244" i="9"/>
  <c r="B244" i="9"/>
  <c r="M243" i="9"/>
  <c r="L243" i="9"/>
  <c r="F243" i="9"/>
  <c r="E243" i="9"/>
  <c r="M242" i="9"/>
  <c r="L242" i="9"/>
  <c r="E242" i="9"/>
  <c r="M241" i="9"/>
  <c r="L241" i="9"/>
  <c r="F241" i="9" s="1"/>
  <c r="E241" i="9"/>
  <c r="B241" i="9"/>
  <c r="M240" i="9"/>
  <c r="F240" i="9" s="1"/>
  <c r="L240" i="9"/>
  <c r="E240" i="9"/>
  <c r="B240" i="9"/>
  <c r="M239" i="9"/>
  <c r="F239" i="9" s="1"/>
  <c r="L239" i="9"/>
  <c r="E239" i="9"/>
  <c r="M238" i="9"/>
  <c r="L238" i="9"/>
  <c r="F238" i="9" s="1"/>
  <c r="B238" i="9" s="1"/>
  <c r="E238" i="9"/>
  <c r="M237" i="9"/>
  <c r="L237" i="9"/>
  <c r="E237" i="9"/>
  <c r="M236" i="9"/>
  <c r="L236" i="9"/>
  <c r="E236" i="9"/>
  <c r="M235" i="9"/>
  <c r="L235" i="9"/>
  <c r="F235" i="9"/>
  <c r="E235" i="9"/>
  <c r="M234" i="9"/>
  <c r="L234" i="9"/>
  <c r="F234" i="9"/>
  <c r="B234" i="9" s="1"/>
  <c r="E234" i="9"/>
  <c r="M233" i="9"/>
  <c r="L233" i="9"/>
  <c r="F233" i="9" s="1"/>
  <c r="B233" i="9" s="1"/>
  <c r="E233" i="9"/>
  <c r="M232" i="9"/>
  <c r="L232" i="9"/>
  <c r="F232" i="9"/>
  <c r="E232" i="9"/>
  <c r="B232" i="9" s="1"/>
  <c r="M231" i="9"/>
  <c r="L231" i="9"/>
  <c r="F231" i="9"/>
  <c r="E231" i="9"/>
  <c r="M230" i="9"/>
  <c r="F230" i="9" s="1"/>
  <c r="B230" i="9" s="1"/>
  <c r="L230" i="9"/>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B172" i="9"/>
  <c r="H171" i="9"/>
  <c r="G171" i="9"/>
  <c r="F171" i="9"/>
  <c r="E171" i="9"/>
  <c r="B171" i="9" s="1"/>
  <c r="H170" i="9"/>
  <c r="G170" i="9"/>
  <c r="F170" i="9"/>
  <c r="H169" i="9"/>
  <c r="G169" i="9"/>
  <c r="F169" i="9"/>
  <c r="E169" i="9"/>
  <c r="B169" i="9" s="1"/>
  <c r="H168" i="9"/>
  <c r="E168" i="9" s="1"/>
  <c r="G168" i="9"/>
  <c r="F168" i="9"/>
  <c r="B168" i="9"/>
  <c r="H167" i="9"/>
  <c r="G167" i="9"/>
  <c r="F167" i="9"/>
  <c r="E167" i="9"/>
  <c r="B167" i="9" s="1"/>
  <c r="H166" i="9"/>
  <c r="G166" i="9"/>
  <c r="F166" i="9"/>
  <c r="H165" i="9"/>
  <c r="G165" i="9"/>
  <c r="F165" i="9"/>
  <c r="E165" i="9"/>
  <c r="B165" i="9" s="1"/>
  <c r="H164" i="9"/>
  <c r="E164" i="9" s="1"/>
  <c r="G164" i="9"/>
  <c r="F164" i="9"/>
  <c r="B164" i="9"/>
  <c r="H163" i="9"/>
  <c r="G163" i="9"/>
  <c r="F163" i="9"/>
  <c r="E163" i="9"/>
  <c r="B163" i="9" s="1"/>
  <c r="H162" i="9"/>
  <c r="G162" i="9"/>
  <c r="F162" i="9"/>
  <c r="H161" i="9"/>
  <c r="G161" i="9"/>
  <c r="F161" i="9"/>
  <c r="E161" i="9"/>
  <c r="B161" i="9" s="1"/>
  <c r="H160" i="9"/>
  <c r="E160" i="9" s="1"/>
  <c r="G160" i="9"/>
  <c r="F160" i="9"/>
  <c r="B160" i="9"/>
  <c r="H159" i="9"/>
  <c r="G159" i="9"/>
  <c r="F159" i="9"/>
  <c r="E159" i="9"/>
  <c r="B159" i="9" s="1"/>
  <c r="H158" i="9"/>
  <c r="G158" i="9"/>
  <c r="F158" i="9"/>
  <c r="H157" i="9"/>
  <c r="G157" i="9"/>
  <c r="F157" i="9"/>
  <c r="E157" i="9"/>
  <c r="B157" i="9" s="1"/>
  <c r="F156" i="9"/>
  <c r="H155" i="9"/>
  <c r="G155" i="9"/>
  <c r="E155" i="9" s="1"/>
  <c r="B155" i="9" s="1"/>
  <c r="F155" i="9"/>
  <c r="H154" i="9"/>
  <c r="G154" i="9"/>
  <c r="F154" i="9"/>
  <c r="H153" i="9"/>
  <c r="G153" i="9"/>
  <c r="E153" i="9" s="1"/>
  <c r="B153" i="9" s="1"/>
  <c r="F153" i="9"/>
  <c r="H152" i="9"/>
  <c r="E152" i="9" s="1"/>
  <c r="B152" i="9" s="1"/>
  <c r="G152" i="9"/>
  <c r="F152" i="9"/>
  <c r="H151" i="9"/>
  <c r="G151" i="9"/>
  <c r="E151" i="9" s="1"/>
  <c r="B151" i="9" s="1"/>
  <c r="F151" i="9"/>
  <c r="H150" i="9"/>
  <c r="G150" i="9"/>
  <c r="F150" i="9"/>
  <c r="H149" i="9"/>
  <c r="G149" i="9"/>
  <c r="E149" i="9" s="1"/>
  <c r="B149" i="9" s="1"/>
  <c r="F149" i="9"/>
  <c r="H148" i="9"/>
  <c r="G148" i="9"/>
  <c r="F148" i="9"/>
  <c r="E148" i="9"/>
  <c r="B148" i="9" s="1"/>
  <c r="H147" i="9"/>
  <c r="G147" i="9"/>
  <c r="F147" i="9"/>
  <c r="E147" i="9"/>
  <c r="H146" i="9"/>
  <c r="G146" i="9"/>
  <c r="E146" i="9" s="1"/>
  <c r="F146" i="9"/>
  <c r="B146" i="9" s="1"/>
  <c r="H145" i="9"/>
  <c r="G145" i="9"/>
  <c r="E145" i="9" s="1"/>
  <c r="B145" i="9" s="1"/>
  <c r="F145" i="9"/>
  <c r="H144" i="9"/>
  <c r="E144" i="9" s="1"/>
  <c r="B144" i="9" s="1"/>
  <c r="G144" i="9"/>
  <c r="F144" i="9"/>
  <c r="H143" i="9"/>
  <c r="G143" i="9"/>
  <c r="F143" i="9"/>
  <c r="E143" i="9"/>
  <c r="B143" i="9" s="1"/>
  <c r="H142" i="9"/>
  <c r="E142" i="9" s="1"/>
  <c r="B142" i="9" s="1"/>
  <c r="G142" i="9"/>
  <c r="F142" i="9"/>
  <c r="H141" i="9"/>
  <c r="G141" i="9"/>
  <c r="F141" i="9"/>
  <c r="E141" i="9"/>
  <c r="B141" i="9" s="1"/>
  <c r="H140" i="9"/>
  <c r="G140" i="9"/>
  <c r="E140" i="9" s="1"/>
  <c r="F140" i="9"/>
  <c r="H139" i="9"/>
  <c r="G139" i="9"/>
  <c r="E139" i="9" s="1"/>
  <c r="B139" i="9" s="1"/>
  <c r="F139" i="9"/>
  <c r="H138" i="9"/>
  <c r="E138" i="9" s="1"/>
  <c r="B138" i="9" s="1"/>
  <c r="G138" i="9"/>
  <c r="F138" i="9"/>
  <c r="H137" i="9"/>
  <c r="G137" i="9"/>
  <c r="F137" i="9"/>
  <c r="E137" i="9"/>
  <c r="B137" i="9" s="1"/>
  <c r="H136" i="9"/>
  <c r="G136" i="9"/>
  <c r="E136" i="9" s="1"/>
  <c r="F136" i="9"/>
  <c r="H135" i="9"/>
  <c r="G135" i="9"/>
  <c r="E135" i="9" s="1"/>
  <c r="B135" i="9" s="1"/>
  <c r="F135" i="9"/>
  <c r="H134" i="9"/>
  <c r="E134" i="9" s="1"/>
  <c r="B134" i="9" s="1"/>
  <c r="G134" i="9"/>
  <c r="F134" i="9"/>
  <c r="H133" i="9"/>
  <c r="G133" i="9"/>
  <c r="F133" i="9"/>
  <c r="E133" i="9"/>
  <c r="B133" i="9" s="1"/>
  <c r="H132" i="9"/>
  <c r="G132" i="9"/>
  <c r="E132" i="9" s="1"/>
  <c r="F132" i="9"/>
  <c r="H131" i="9"/>
  <c r="G131" i="9"/>
  <c r="E131" i="9" s="1"/>
  <c r="B131" i="9" s="1"/>
  <c r="F131" i="9"/>
  <c r="H130" i="9"/>
  <c r="E130" i="9" s="1"/>
  <c r="B130" i="9" s="1"/>
  <c r="G130" i="9"/>
  <c r="F130" i="9"/>
  <c r="H129" i="9"/>
  <c r="G129" i="9"/>
  <c r="F129" i="9"/>
  <c r="E129" i="9"/>
  <c r="B129" i="9" s="1"/>
  <c r="H128" i="9"/>
  <c r="G128" i="9"/>
  <c r="E128" i="9" s="1"/>
  <c r="F128" i="9"/>
  <c r="H127" i="9"/>
  <c r="G127" i="9"/>
  <c r="E127" i="9" s="1"/>
  <c r="B127" i="9" s="1"/>
  <c r="F127" i="9"/>
  <c r="H126" i="9"/>
  <c r="E126" i="9" s="1"/>
  <c r="B126" i="9" s="1"/>
  <c r="G126" i="9"/>
  <c r="F126" i="9"/>
  <c r="H125" i="9"/>
  <c r="G125" i="9"/>
  <c r="F125" i="9"/>
  <c r="E125" i="9"/>
  <c r="B125" i="9" s="1"/>
  <c r="H124" i="9"/>
  <c r="G124" i="9"/>
  <c r="E124" i="9" s="1"/>
  <c r="F124" i="9"/>
  <c r="H123" i="9"/>
  <c r="G123" i="9"/>
  <c r="E123" i="9" s="1"/>
  <c r="B123" i="9" s="1"/>
  <c r="F123" i="9"/>
  <c r="H122" i="9"/>
  <c r="E122" i="9" s="1"/>
  <c r="B122" i="9" s="1"/>
  <c r="G122" i="9"/>
  <c r="F122" i="9"/>
  <c r="H121" i="9"/>
  <c r="G121" i="9"/>
  <c r="F121" i="9"/>
  <c r="E121" i="9"/>
  <c r="B121" i="9" s="1"/>
  <c r="H120" i="9"/>
  <c r="G120" i="9"/>
  <c r="E120" i="9" s="1"/>
  <c r="F120" i="9"/>
  <c r="H119" i="9"/>
  <c r="G119" i="9"/>
  <c r="E119" i="9" s="1"/>
  <c r="B119" i="9" s="1"/>
  <c r="F119" i="9"/>
  <c r="H118" i="9"/>
  <c r="E118" i="9" s="1"/>
  <c r="B118" i="9" s="1"/>
  <c r="G118" i="9"/>
  <c r="F118" i="9"/>
  <c r="H117" i="9"/>
  <c r="G117" i="9"/>
  <c r="F117" i="9"/>
  <c r="E117" i="9"/>
  <c r="B117" i="9" s="1"/>
  <c r="H116" i="9"/>
  <c r="G116" i="9"/>
  <c r="E116" i="9" s="1"/>
  <c r="F116" i="9"/>
  <c r="H115" i="9"/>
  <c r="G115" i="9"/>
  <c r="E115" i="9" s="1"/>
  <c r="B115" i="9" s="1"/>
  <c r="F115" i="9"/>
  <c r="H114" i="9"/>
  <c r="E114" i="9" s="1"/>
  <c r="B114" i="9" s="1"/>
  <c r="G114" i="9"/>
  <c r="F114" i="9"/>
  <c r="H113" i="9"/>
  <c r="G113" i="9"/>
  <c r="F113" i="9"/>
  <c r="E113" i="9"/>
  <c r="B113" i="9" s="1"/>
  <c r="H112" i="9"/>
  <c r="G112" i="9"/>
  <c r="E112" i="9" s="1"/>
  <c r="F112" i="9"/>
  <c r="H111" i="9"/>
  <c r="G111" i="9"/>
  <c r="E111" i="9" s="1"/>
  <c r="B111" i="9" s="1"/>
  <c r="F111" i="9"/>
  <c r="H110" i="9"/>
  <c r="E110" i="9" s="1"/>
  <c r="B110" i="9" s="1"/>
  <c r="G110" i="9"/>
  <c r="F110" i="9"/>
  <c r="H109" i="9"/>
  <c r="G109" i="9"/>
  <c r="F109" i="9"/>
  <c r="E109" i="9"/>
  <c r="B109" i="9" s="1"/>
  <c r="H108" i="9"/>
  <c r="G108" i="9"/>
  <c r="E108" i="9" s="1"/>
  <c r="F108" i="9"/>
  <c r="H107" i="9"/>
  <c r="G107" i="9"/>
  <c r="E107" i="9" s="1"/>
  <c r="B107" i="9" s="1"/>
  <c r="F107" i="9"/>
  <c r="H106" i="9"/>
  <c r="E106" i="9" s="1"/>
  <c r="B106" i="9" s="1"/>
  <c r="G106" i="9"/>
  <c r="F106" i="9"/>
  <c r="H105" i="9"/>
  <c r="G105" i="9"/>
  <c r="F105" i="9"/>
  <c r="E105" i="9"/>
  <c r="B105" i="9" s="1"/>
  <c r="H104" i="9"/>
  <c r="G104" i="9"/>
  <c r="E104" i="9" s="1"/>
  <c r="F104" i="9"/>
  <c r="H103" i="9"/>
  <c r="G103" i="9"/>
  <c r="E103" i="9" s="1"/>
  <c r="B103" i="9" s="1"/>
  <c r="F103" i="9"/>
  <c r="H102" i="9"/>
  <c r="E102" i="9" s="1"/>
  <c r="B102" i="9" s="1"/>
  <c r="G102" i="9"/>
  <c r="F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F96" i="9"/>
  <c r="H95" i="9"/>
  <c r="G95" i="9"/>
  <c r="E95" i="9" s="1"/>
  <c r="F95" i="9"/>
  <c r="B95" i="9"/>
  <c r="H94" i="9"/>
  <c r="G94" i="9"/>
  <c r="F94" i="9"/>
  <c r="E94" i="9"/>
  <c r="B94" i="9" s="1"/>
  <c r="H93" i="9"/>
  <c r="G93" i="9"/>
  <c r="F93" i="9"/>
  <c r="E93" i="9"/>
  <c r="H92" i="9"/>
  <c r="G92" i="9"/>
  <c r="E92" i="9" s="1"/>
  <c r="F92" i="9"/>
  <c r="H91" i="9"/>
  <c r="G91" i="9"/>
  <c r="E91" i="9" s="1"/>
  <c r="F91" i="9"/>
  <c r="B91" i="9"/>
  <c r="H90" i="9"/>
  <c r="G90" i="9"/>
  <c r="F90" i="9"/>
  <c r="E90" i="9"/>
  <c r="B90" i="9" s="1"/>
  <c r="H89" i="9"/>
  <c r="G89" i="9"/>
  <c r="F89" i="9"/>
  <c r="E89" i="9"/>
  <c r="H88" i="9"/>
  <c r="G88" i="9"/>
  <c r="E88" i="9" s="1"/>
  <c r="F88" i="9"/>
  <c r="H87" i="9"/>
  <c r="G87" i="9"/>
  <c r="E87" i="9" s="1"/>
  <c r="F87" i="9"/>
  <c r="B87" i="9"/>
  <c r="H86" i="9"/>
  <c r="G86" i="9"/>
  <c r="F86" i="9"/>
  <c r="E86" i="9"/>
  <c r="B86" i="9" s="1"/>
  <c r="H85" i="9"/>
  <c r="G85" i="9"/>
  <c r="F85" i="9"/>
  <c r="E85" i="9"/>
  <c r="H84" i="9"/>
  <c r="G84" i="9"/>
  <c r="E84" i="9" s="1"/>
  <c r="F84" i="9"/>
  <c r="H83" i="9"/>
  <c r="G83" i="9"/>
  <c r="E83" i="9" s="1"/>
  <c r="F83" i="9"/>
  <c r="B83" i="9"/>
  <c r="H82" i="9"/>
  <c r="G82" i="9"/>
  <c r="F82" i="9"/>
  <c r="E82" i="9"/>
  <c r="B82" i="9" s="1"/>
  <c r="H81" i="9"/>
  <c r="G81" i="9"/>
  <c r="F81" i="9"/>
  <c r="E81" i="9"/>
  <c r="H80" i="9"/>
  <c r="G80" i="9"/>
  <c r="E80" i="9" s="1"/>
  <c r="F80" i="9"/>
  <c r="H79" i="9"/>
  <c r="G79" i="9"/>
  <c r="E79" i="9" s="1"/>
  <c r="F79" i="9"/>
  <c r="B79" i="9"/>
  <c r="H78" i="9"/>
  <c r="G78" i="9"/>
  <c r="F78" i="9"/>
  <c r="E78" i="9"/>
  <c r="B78" i="9" s="1"/>
  <c r="H77" i="9"/>
  <c r="G77" i="9"/>
  <c r="F77" i="9"/>
  <c r="E77" i="9"/>
  <c r="H76" i="9"/>
  <c r="G76" i="9"/>
  <c r="E76" i="9" s="1"/>
  <c r="F76" i="9"/>
  <c r="H75" i="9"/>
  <c r="G75" i="9"/>
  <c r="E75" i="9" s="1"/>
  <c r="F75" i="9"/>
  <c r="B75" i="9"/>
  <c r="H74" i="9"/>
  <c r="G74" i="9"/>
  <c r="F74" i="9"/>
  <c r="E74" i="9"/>
  <c r="B74" i="9" s="1"/>
  <c r="H73" i="9"/>
  <c r="G73" i="9"/>
  <c r="F73" i="9"/>
  <c r="E73" i="9"/>
  <c r="H72" i="9"/>
  <c r="G72" i="9"/>
  <c r="E72" i="9" s="1"/>
  <c r="F72" i="9"/>
  <c r="H71" i="9"/>
  <c r="G71" i="9"/>
  <c r="E71" i="9" s="1"/>
  <c r="F71" i="9"/>
  <c r="B71" i="9"/>
  <c r="H70" i="9"/>
  <c r="G70" i="9"/>
  <c r="F70" i="9"/>
  <c r="E70" i="9"/>
  <c r="B70" i="9" s="1"/>
  <c r="H69" i="9"/>
  <c r="G69" i="9"/>
  <c r="F69" i="9"/>
  <c r="E69" i="9"/>
  <c r="H68" i="9"/>
  <c r="G68" i="9"/>
  <c r="E68" i="9" s="1"/>
  <c r="F68" i="9"/>
  <c r="H67" i="9"/>
  <c r="G67" i="9"/>
  <c r="E67" i="9" s="1"/>
  <c r="F67" i="9"/>
  <c r="B67" i="9"/>
  <c r="H66" i="9"/>
  <c r="G66" i="9"/>
  <c r="F66" i="9"/>
  <c r="E66" i="9"/>
  <c r="B66" i="9" s="1"/>
  <c r="H65" i="9"/>
  <c r="G65" i="9"/>
  <c r="F65" i="9"/>
  <c r="E65" i="9"/>
  <c r="H64" i="9"/>
  <c r="G64" i="9"/>
  <c r="E64" i="9" s="1"/>
  <c r="F64" i="9"/>
  <c r="H63" i="9"/>
  <c r="G63" i="9"/>
  <c r="E63" i="9" s="1"/>
  <c r="F63" i="9"/>
  <c r="B63" i="9"/>
  <c r="H62" i="9"/>
  <c r="G62" i="9"/>
  <c r="F62" i="9"/>
  <c r="E62" i="9"/>
  <c r="B62" i="9" s="1"/>
  <c r="H61" i="9"/>
  <c r="G61" i="9"/>
  <c r="F61" i="9"/>
  <c r="E61" i="9"/>
  <c r="H60" i="9"/>
  <c r="G60" i="9"/>
  <c r="E60" i="9" s="1"/>
  <c r="F60" i="9"/>
  <c r="H59" i="9"/>
  <c r="G59" i="9"/>
  <c r="E59" i="9" s="1"/>
  <c r="F59" i="9"/>
  <c r="B59" i="9"/>
  <c r="H58" i="9"/>
  <c r="G58" i="9"/>
  <c r="F58" i="9"/>
  <c r="E58" i="9"/>
  <c r="B58" i="9" s="1"/>
  <c r="H57" i="9"/>
  <c r="E57" i="9" s="1"/>
  <c r="G57" i="9"/>
  <c r="F57" i="9"/>
  <c r="H56" i="9"/>
  <c r="G56" i="9"/>
  <c r="F56" i="9"/>
  <c r="H55" i="9"/>
  <c r="G55" i="9"/>
  <c r="F55" i="9"/>
  <c r="H54" i="9"/>
  <c r="G54" i="9"/>
  <c r="F54" i="9"/>
  <c r="E54" i="9"/>
  <c r="B54" i="9" s="1"/>
  <c r="H53" i="9"/>
  <c r="G53" i="9"/>
  <c r="F53" i="9"/>
  <c r="E53" i="9"/>
  <c r="H52" i="9"/>
  <c r="G52" i="9"/>
  <c r="E52" i="9" s="1"/>
  <c r="F52" i="9"/>
  <c r="H51" i="9"/>
  <c r="G51" i="9"/>
  <c r="E51" i="9" s="1"/>
  <c r="F51" i="9"/>
  <c r="B51" i="9"/>
  <c r="H50" i="9"/>
  <c r="G50" i="9"/>
  <c r="F50" i="9"/>
  <c r="E50" i="9"/>
  <c r="B50" i="9" s="1"/>
  <c r="H49" i="9"/>
  <c r="E49" i="9" s="1"/>
  <c r="G49" i="9"/>
  <c r="F49" i="9"/>
  <c r="H48" i="9"/>
  <c r="G48" i="9"/>
  <c r="F48" i="9"/>
  <c r="H47" i="9"/>
  <c r="G47" i="9"/>
  <c r="E47" i="9" s="1"/>
  <c r="F47" i="9"/>
  <c r="B47" i="9"/>
  <c r="H46" i="9"/>
  <c r="G46" i="9"/>
  <c r="F46" i="9"/>
  <c r="E46" i="9"/>
  <c r="B46" i="9" s="1"/>
  <c r="H45" i="9"/>
  <c r="E45" i="9" s="1"/>
  <c r="G45" i="9"/>
  <c r="F45" i="9"/>
  <c r="H44" i="9"/>
  <c r="G44" i="9"/>
  <c r="E44" i="9" s="1"/>
  <c r="B44" i="9" s="1"/>
  <c r="F44" i="9"/>
  <c r="H43" i="9"/>
  <c r="G43" i="9"/>
  <c r="E43" i="9" s="1"/>
  <c r="B43" i="9" s="1"/>
  <c r="F43" i="9"/>
  <c r="H42" i="9"/>
  <c r="G42" i="9"/>
  <c r="E42" i="9" s="1"/>
  <c r="B42" i="9" s="1"/>
  <c r="F42" i="9"/>
  <c r="H41" i="9"/>
  <c r="E41" i="9" s="1"/>
  <c r="B41" i="9" s="1"/>
  <c r="G41" i="9"/>
  <c r="F41" i="9"/>
  <c r="H40" i="9"/>
  <c r="G40" i="9"/>
  <c r="F40" i="9"/>
  <c r="E40" i="9"/>
  <c r="B40" i="9" s="1"/>
  <c r="H39" i="9"/>
  <c r="G39" i="9"/>
  <c r="E39" i="9" s="1"/>
  <c r="F39" i="9"/>
  <c r="B39" i="9"/>
  <c r="H38" i="9"/>
  <c r="E38" i="9" s="1"/>
  <c r="B38" i="9" s="1"/>
  <c r="G38" i="9"/>
  <c r="F38" i="9"/>
  <c r="H37" i="9"/>
  <c r="G37" i="9"/>
  <c r="F37" i="9"/>
  <c r="H36" i="9"/>
  <c r="G36" i="9"/>
  <c r="F36" i="9"/>
  <c r="H35" i="9"/>
  <c r="G35" i="9"/>
  <c r="E35" i="9" s="1"/>
  <c r="B35" i="9" s="1"/>
  <c r="F35" i="9"/>
  <c r="H34" i="9"/>
  <c r="G34" i="9"/>
  <c r="E34" i="9" s="1"/>
  <c r="B34" i="9" s="1"/>
  <c r="F34" i="9"/>
  <c r="H33" i="9"/>
  <c r="E33" i="9" s="1"/>
  <c r="B33" i="9" s="1"/>
  <c r="G33" i="9"/>
  <c r="F33" i="9"/>
  <c r="H32" i="9"/>
  <c r="G32" i="9"/>
  <c r="F32" i="9"/>
  <c r="E32" i="9"/>
  <c r="B32" i="9" s="1"/>
  <c r="H31" i="9"/>
  <c r="G31" i="9"/>
  <c r="F31" i="9"/>
  <c r="H30" i="9"/>
  <c r="G30" i="9"/>
  <c r="F30" i="9"/>
  <c r="E30" i="9"/>
  <c r="B30" i="9" s="1"/>
  <c r="H29" i="9"/>
  <c r="E29" i="9" s="1"/>
  <c r="G29" i="9"/>
  <c r="F29" i="9"/>
  <c r="H28" i="9"/>
  <c r="G28" i="9"/>
  <c r="E28" i="9" s="1"/>
  <c r="B28" i="9" s="1"/>
  <c r="F28" i="9"/>
  <c r="H27" i="9"/>
  <c r="G27" i="9"/>
  <c r="E27" i="9" s="1"/>
  <c r="B27" i="9" s="1"/>
  <c r="F27" i="9"/>
  <c r="H26" i="9"/>
  <c r="G26" i="9"/>
  <c r="F26" i="9"/>
  <c r="H25" i="9"/>
  <c r="E25" i="9" s="1"/>
  <c r="B25" i="9" s="1"/>
  <c r="G25" i="9"/>
  <c r="F25" i="9"/>
  <c r="F24" i="9"/>
  <c r="F4" i="9"/>
  <c r="O3" i="9"/>
  <c r="G296" i="9" s="1"/>
  <c r="E296" i="9" s="1"/>
  <c r="I3" i="9"/>
  <c r="H3" i="9"/>
  <c r="G3" i="9"/>
  <c r="D104" i="8"/>
  <c r="C1680" i="1" s="1"/>
  <c r="D97" i="8"/>
  <c r="D92" i="8"/>
  <c r="D87" i="8"/>
  <c r="D82" i="8"/>
  <c r="D77" i="8"/>
  <c r="D72" i="8"/>
  <c r="D67" i="8"/>
  <c r="D62" i="8"/>
  <c r="D57" i="8"/>
  <c r="D52" i="8"/>
  <c r="D51" i="8"/>
  <c r="D45" i="8" s="1"/>
  <c r="D46" i="8"/>
  <c r="D37" i="8"/>
  <c r="D27" i="8"/>
  <c r="C1603" i="1" s="1"/>
  <c r="D18" i="8"/>
  <c r="D8" i="8"/>
  <c r="D6" i="8" s="1"/>
  <c r="E44" i="7"/>
  <c r="D44" i="7"/>
  <c r="E39" i="7"/>
  <c r="E38" i="7" s="1"/>
  <c r="D39" i="7"/>
  <c r="D38" i="7" s="1"/>
  <c r="C1570" i="1" s="1"/>
  <c r="E30" i="7"/>
  <c r="D30" i="7"/>
  <c r="E23" i="7"/>
  <c r="E22" i="7" s="1"/>
  <c r="D23" i="7"/>
  <c r="D22" i="7"/>
  <c r="E14" i="7"/>
  <c r="D14" i="7"/>
  <c r="E7" i="7"/>
  <c r="D7" i="7"/>
  <c r="D6" i="7" s="1"/>
  <c r="D5" i="7" s="1"/>
  <c r="E6" i="7"/>
  <c r="E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D177"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D76" i="5"/>
  <c r="F76" i="5" s="1"/>
  <c r="F75" i="5"/>
  <c r="F74" i="5"/>
  <c r="F73" i="5"/>
  <c r="F72" i="5"/>
  <c r="F71" i="5"/>
  <c r="E71" i="5"/>
  <c r="D71" i="5"/>
  <c r="D70" i="5" s="1"/>
  <c r="F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D597" i="4" s="1"/>
  <c r="F597" i="4" s="1"/>
  <c r="E597"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4" i="4"/>
  <c r="F533" i="4"/>
  <c r="E532" i="4"/>
  <c r="D532" i="4"/>
  <c r="F532" i="4" s="1"/>
  <c r="F531" i="4"/>
  <c r="F530" i="4"/>
  <c r="F529" i="4"/>
  <c r="E529" i="4"/>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D480" i="4"/>
  <c r="D479" i="4" s="1"/>
  <c r="F479" i="4" s="1"/>
  <c r="E479"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D431" i="4" s="1"/>
  <c r="F431" i="4" s="1"/>
  <c r="E431" i="4"/>
  <c r="E428" i="4"/>
  <c r="D428" i="4"/>
  <c r="E427" i="4"/>
  <c r="F427" i="4" s="1"/>
  <c r="D427" i="4"/>
  <c r="D648" i="4" s="1"/>
  <c r="F426" i="4"/>
  <c r="E426" i="4"/>
  <c r="D426" i="4"/>
  <c r="D647" i="4" s="1"/>
  <c r="F647" i="4" s="1"/>
  <c r="F421" i="4"/>
  <c r="F420" i="4"/>
  <c r="F419" i="4"/>
  <c r="F416" i="4"/>
  <c r="F415" i="4"/>
  <c r="F414" i="4"/>
  <c r="F413" i="4"/>
  <c r="F412" i="4"/>
  <c r="E412" i="4"/>
  <c r="D412" i="4"/>
  <c r="F411" i="4"/>
  <c r="F410" i="4"/>
  <c r="E410" i="4"/>
  <c r="D410" i="4"/>
  <c r="F409" i="4"/>
  <c r="F408" i="4"/>
  <c r="F407" i="4"/>
  <c r="E407" i="4"/>
  <c r="D407" i="4"/>
  <c r="D406" i="4" s="1"/>
  <c r="F406" i="4"/>
  <c r="E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E362" i="4"/>
  <c r="E361" i="4" s="1"/>
  <c r="D362" i="4"/>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E321" i="4"/>
  <c r="E308" i="4" s="1"/>
  <c r="F320" i="4"/>
  <c r="F319" i="4"/>
  <c r="F318" i="4"/>
  <c r="F317" i="4"/>
  <c r="F316" i="4"/>
  <c r="F315" i="4"/>
  <c r="F314" i="4"/>
  <c r="E314" i="4"/>
  <c r="D314" i="4"/>
  <c r="F313" i="4"/>
  <c r="F312" i="4"/>
  <c r="F311" i="4"/>
  <c r="E310" i="4"/>
  <c r="E309" i="4"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D273" i="4"/>
  <c r="F273" i="4" s="1"/>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G166" i="1" s="1"/>
  <c r="D170" i="4"/>
  <c r="F169" i="4"/>
  <c r="F168" i="4"/>
  <c r="F167" i="4"/>
  <c r="F166" i="4"/>
  <c r="E165" i="4"/>
  <c r="D165" i="4"/>
  <c r="F163" i="4"/>
  <c r="F162" i="4"/>
  <c r="F161" i="4"/>
  <c r="E160" i="4"/>
  <c r="D160" i="4"/>
  <c r="F160" i="4" s="1"/>
  <c r="F159" i="4"/>
  <c r="F158" i="4"/>
  <c r="F157" i="4"/>
  <c r="F156" i="4"/>
  <c r="F155" i="4"/>
  <c r="E154" i="4"/>
  <c r="D154" i="4"/>
  <c r="D153" i="4"/>
  <c r="F151" i="4"/>
  <c r="F150" i="4"/>
  <c r="F149" i="4"/>
  <c r="F148" i="4"/>
  <c r="F147" i="4"/>
  <c r="F146" i="4"/>
  <c r="F145" i="4"/>
  <c r="F144" i="4"/>
  <c r="F143" i="4"/>
  <c r="F142" i="4"/>
  <c r="E141" i="4"/>
  <c r="D141" i="4"/>
  <c r="E140" i="4"/>
  <c r="F139" i="4"/>
  <c r="F138" i="4"/>
  <c r="F137" i="4"/>
  <c r="F136" i="4"/>
  <c r="E135" i="4"/>
  <c r="D135" i="4"/>
  <c r="D134" i="4"/>
  <c r="F133" i="4"/>
  <c r="F132" i="4"/>
  <c r="F131" i="4"/>
  <c r="F130" i="4"/>
  <c r="E129" i="4"/>
  <c r="D129" i="4"/>
  <c r="F128" i="4"/>
  <c r="F127" i="4"/>
  <c r="E126" i="4"/>
  <c r="E125" i="4" s="1"/>
  <c r="D126" i="4"/>
  <c r="F124" i="4"/>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C1684" i="1"/>
  <c r="C1683" i="1"/>
  <c r="C1682" i="1"/>
  <c r="G1682" i="1" s="1"/>
  <c r="G1681" i="1"/>
  <c r="C1681" i="1"/>
  <c r="H1681" i="1" s="1"/>
  <c r="C1679" i="1"/>
  <c r="H1678" i="1"/>
  <c r="C1678" i="1"/>
  <c r="G1678" i="1" s="1"/>
  <c r="H1677" i="1"/>
  <c r="G1677" i="1"/>
  <c r="C1677" i="1"/>
  <c r="C1676" i="1"/>
  <c r="C1675" i="1"/>
  <c r="H1674" i="1"/>
  <c r="C1674" i="1"/>
  <c r="G1674" i="1" s="1"/>
  <c r="H1673" i="1"/>
  <c r="G1673" i="1"/>
  <c r="C1673" i="1"/>
  <c r="C1672" i="1"/>
  <c r="C1671" i="1"/>
  <c r="H1670" i="1"/>
  <c r="C1670" i="1"/>
  <c r="G1670" i="1" s="1"/>
  <c r="H1669" i="1"/>
  <c r="G1669" i="1"/>
  <c r="C1669" i="1"/>
  <c r="C1668" i="1"/>
  <c r="C1667" i="1"/>
  <c r="H1666" i="1"/>
  <c r="C1666" i="1"/>
  <c r="G1666" i="1" s="1"/>
  <c r="H1665" i="1"/>
  <c r="G1665" i="1"/>
  <c r="C1665" i="1"/>
  <c r="C1664" i="1"/>
  <c r="C1663" i="1"/>
  <c r="H1662" i="1"/>
  <c r="C1662" i="1"/>
  <c r="G1662" i="1" s="1"/>
  <c r="H1661" i="1"/>
  <c r="G1661" i="1"/>
  <c r="C1661" i="1"/>
  <c r="C1660" i="1"/>
  <c r="C1659" i="1"/>
  <c r="H1658" i="1"/>
  <c r="C1658" i="1"/>
  <c r="G1658" i="1" s="1"/>
  <c r="H1657" i="1"/>
  <c r="G1657" i="1"/>
  <c r="C1657" i="1"/>
  <c r="C1656" i="1"/>
  <c r="C1655" i="1"/>
  <c r="H1654" i="1"/>
  <c r="C1654" i="1"/>
  <c r="G1654" i="1" s="1"/>
  <c r="H1653" i="1"/>
  <c r="G1653" i="1"/>
  <c r="C1653" i="1"/>
  <c r="C1652" i="1"/>
  <c r="C1651" i="1"/>
  <c r="H1650" i="1"/>
  <c r="C1650" i="1"/>
  <c r="G1650" i="1" s="1"/>
  <c r="H1649" i="1"/>
  <c r="G1649" i="1"/>
  <c r="C1649" i="1"/>
  <c r="C1648" i="1"/>
  <c r="C1647" i="1"/>
  <c r="H1646" i="1"/>
  <c r="C1646" i="1"/>
  <c r="G1646" i="1" s="1"/>
  <c r="H1645" i="1"/>
  <c r="G1645" i="1"/>
  <c r="C1645" i="1"/>
  <c r="C1644" i="1"/>
  <c r="C1643" i="1"/>
  <c r="H1642" i="1"/>
  <c r="C1642" i="1"/>
  <c r="G1642" i="1" s="1"/>
  <c r="H1641" i="1"/>
  <c r="G1641" i="1"/>
  <c r="C1641" i="1"/>
  <c r="C1640" i="1"/>
  <c r="C1639" i="1"/>
  <c r="H1638" i="1"/>
  <c r="C1638" i="1"/>
  <c r="G1638" i="1" s="1"/>
  <c r="H1637" i="1"/>
  <c r="G1637" i="1"/>
  <c r="C1637" i="1"/>
  <c r="C1636" i="1"/>
  <c r="C1635" i="1"/>
  <c r="H1634" i="1"/>
  <c r="C1634" i="1"/>
  <c r="G1634" i="1" s="1"/>
  <c r="H1633" i="1"/>
  <c r="G1633" i="1"/>
  <c r="C1633" i="1"/>
  <c r="C1632" i="1"/>
  <c r="C1631" i="1"/>
  <c r="H1630" i="1"/>
  <c r="C1630" i="1"/>
  <c r="G1630" i="1" s="1"/>
  <c r="H1629" i="1"/>
  <c r="G1629" i="1"/>
  <c r="C1629" i="1"/>
  <c r="C1628" i="1"/>
  <c r="C1627" i="1"/>
  <c r="H1626" i="1"/>
  <c r="C1626" i="1"/>
  <c r="G1626" i="1" s="1"/>
  <c r="H1625" i="1"/>
  <c r="G1625" i="1"/>
  <c r="C1625" i="1"/>
  <c r="C1624" i="1"/>
  <c r="C1623" i="1"/>
  <c r="H1622" i="1"/>
  <c r="C1622" i="1"/>
  <c r="G1622" i="1" s="1"/>
  <c r="H1621" i="1"/>
  <c r="G1621" i="1"/>
  <c r="C1621" i="1"/>
  <c r="C1619" i="1"/>
  <c r="H1618" i="1"/>
  <c r="C1618" i="1"/>
  <c r="G1618" i="1" s="1"/>
  <c r="H1617" i="1"/>
  <c r="G1617" i="1"/>
  <c r="C1617" i="1"/>
  <c r="C1616" i="1"/>
  <c r="C1615" i="1"/>
  <c r="H1614" i="1"/>
  <c r="C1614" i="1"/>
  <c r="G1614" i="1" s="1"/>
  <c r="H1613" i="1"/>
  <c r="G1613" i="1"/>
  <c r="C1613" i="1"/>
  <c r="C1612" i="1"/>
  <c r="C1611" i="1"/>
  <c r="H1610" i="1"/>
  <c r="C1610" i="1"/>
  <c r="G1610" i="1" s="1"/>
  <c r="H1609" i="1"/>
  <c r="G1609" i="1"/>
  <c r="C1609" i="1"/>
  <c r="C1608" i="1"/>
  <c r="C1607" i="1"/>
  <c r="H1606" i="1"/>
  <c r="C1606" i="1"/>
  <c r="G1606" i="1" s="1"/>
  <c r="C1605" i="1"/>
  <c r="G1605" i="1" s="1"/>
  <c r="C1604" i="1"/>
  <c r="C1602" i="1"/>
  <c r="G1602" i="1" s="1"/>
  <c r="C1600" i="1"/>
  <c r="C1599" i="1"/>
  <c r="H1598" i="1"/>
  <c r="C1598" i="1"/>
  <c r="G1598" i="1" s="1"/>
  <c r="H1597" i="1"/>
  <c r="G1597" i="1"/>
  <c r="C1597" i="1"/>
  <c r="C1596" i="1"/>
  <c r="G1595" i="1"/>
  <c r="C1595" i="1"/>
  <c r="H1595" i="1" s="1"/>
  <c r="C1594" i="1"/>
  <c r="G1593" i="1"/>
  <c r="C1593" i="1"/>
  <c r="H1593" i="1" s="1"/>
  <c r="H1592" i="1"/>
  <c r="G1592" i="1"/>
  <c r="C1592" i="1"/>
  <c r="C1591" i="1"/>
  <c r="H1590" i="1"/>
  <c r="C1590" i="1"/>
  <c r="G1590" i="1" s="1"/>
  <c r="H1589" i="1"/>
  <c r="G1589" i="1"/>
  <c r="C1589" i="1"/>
  <c r="C1588" i="1"/>
  <c r="G1587" i="1"/>
  <c r="C1587" i="1"/>
  <c r="H1587" i="1" s="1"/>
  <c r="C1586" i="1"/>
  <c r="H1585" i="1"/>
  <c r="C1585" i="1"/>
  <c r="G1585" i="1" s="1"/>
  <c r="C1584" i="1"/>
  <c r="H1584" i="1" s="1"/>
  <c r="C1583" i="1"/>
  <c r="C1582" i="1"/>
  <c r="G1582" i="1" s="1"/>
  <c r="H1581" i="1"/>
  <c r="G1581" i="1"/>
  <c r="C1581" i="1"/>
  <c r="D1580" i="1"/>
  <c r="H1580" i="1" s="1"/>
  <c r="C1580" i="1"/>
  <c r="J1579" i="1"/>
  <c r="H1579" i="1"/>
  <c r="G1579" i="1"/>
  <c r="I1579" i="1" s="1"/>
  <c r="D1579" i="1"/>
  <c r="C1579" i="1"/>
  <c r="D1578" i="1"/>
  <c r="C1578" i="1"/>
  <c r="D1577" i="1"/>
  <c r="C1577" i="1"/>
  <c r="D1576" i="1"/>
  <c r="C1576" i="1"/>
  <c r="H1575" i="1"/>
  <c r="D1575" i="1"/>
  <c r="C1575" i="1"/>
  <c r="J1574" i="1"/>
  <c r="H1574" i="1"/>
  <c r="G1574" i="1"/>
  <c r="D1574" i="1"/>
  <c r="C1574" i="1"/>
  <c r="J1573" i="1"/>
  <c r="D1573" i="1"/>
  <c r="C1573" i="1"/>
  <c r="J1572" i="1"/>
  <c r="D1572" i="1"/>
  <c r="C1572" i="1"/>
  <c r="D1571" i="1"/>
  <c r="C1571" i="1"/>
  <c r="D1570" i="1"/>
  <c r="D1569" i="1"/>
  <c r="H1569" i="1" s="1"/>
  <c r="C1569" i="1"/>
  <c r="D1568" i="1"/>
  <c r="C1568" i="1"/>
  <c r="D1567" i="1"/>
  <c r="H1567" i="1" s="1"/>
  <c r="C1567" i="1"/>
  <c r="D1566" i="1"/>
  <c r="C1566" i="1"/>
  <c r="D1565" i="1"/>
  <c r="H1565" i="1" s="1"/>
  <c r="C1565" i="1"/>
  <c r="D1564" i="1"/>
  <c r="C1564" i="1"/>
  <c r="D1563" i="1"/>
  <c r="H1563" i="1" s="1"/>
  <c r="C1563" i="1"/>
  <c r="G1562" i="1"/>
  <c r="D1562" i="1"/>
  <c r="H1562" i="1" s="1"/>
  <c r="C1562" i="1"/>
  <c r="D1561" i="1"/>
  <c r="C1561" i="1"/>
  <c r="H1561" i="1" s="1"/>
  <c r="J1560" i="1"/>
  <c r="G1560" i="1"/>
  <c r="I1560" i="1" s="1"/>
  <c r="D1560" i="1"/>
  <c r="H1560" i="1" s="1"/>
  <c r="C1560" i="1"/>
  <c r="D1559" i="1"/>
  <c r="C1559" i="1"/>
  <c r="H1559" i="1" s="1"/>
  <c r="J1558" i="1"/>
  <c r="G1558" i="1"/>
  <c r="I1558" i="1" s="1"/>
  <c r="D1558" i="1"/>
  <c r="H1558" i="1" s="1"/>
  <c r="C1558" i="1"/>
  <c r="D1557" i="1"/>
  <c r="C1557" i="1"/>
  <c r="H1557" i="1" s="1"/>
  <c r="J1556" i="1"/>
  <c r="G1556" i="1"/>
  <c r="I1556" i="1" s="1"/>
  <c r="D1556" i="1"/>
  <c r="H1556" i="1" s="1"/>
  <c r="C1556" i="1"/>
  <c r="D1555" i="1"/>
  <c r="H1555" i="1" s="1"/>
  <c r="C1555" i="1"/>
  <c r="G1554" i="1"/>
  <c r="D1554" i="1"/>
  <c r="H1554" i="1" s="1"/>
  <c r="C1554" i="1"/>
  <c r="H1553" i="1"/>
  <c r="D1553" i="1"/>
  <c r="C1553" i="1"/>
  <c r="G1552" i="1"/>
  <c r="I1552" i="1" s="1"/>
  <c r="D1552" i="1"/>
  <c r="H1552" i="1" s="1"/>
  <c r="C1552" i="1"/>
  <c r="H1551" i="1"/>
  <c r="D1551" i="1"/>
  <c r="C1551" i="1"/>
  <c r="G1550" i="1"/>
  <c r="I1550" i="1" s="1"/>
  <c r="D1550" i="1"/>
  <c r="H1550" i="1" s="1"/>
  <c r="C1550" i="1"/>
  <c r="H1549" i="1"/>
  <c r="D1549" i="1"/>
  <c r="C1549" i="1"/>
  <c r="G1548" i="1"/>
  <c r="I1548" i="1" s="1"/>
  <c r="D1548" i="1"/>
  <c r="H1548" i="1" s="1"/>
  <c r="C1548" i="1"/>
  <c r="D1547" i="1"/>
  <c r="H1547" i="1" s="1"/>
  <c r="C1547" i="1"/>
  <c r="J1546" i="1"/>
  <c r="D1546" i="1"/>
  <c r="G1546" i="1" s="1"/>
  <c r="C1546" i="1"/>
  <c r="D1545" i="1"/>
  <c r="C1545" i="1"/>
  <c r="J1545" i="1" s="1"/>
  <c r="D1544" i="1"/>
  <c r="C1544" i="1"/>
  <c r="G1543" i="1"/>
  <c r="D1543" i="1"/>
  <c r="C1543" i="1"/>
  <c r="J1543" i="1" s="1"/>
  <c r="D1542" i="1"/>
  <c r="G1542" i="1" s="1"/>
  <c r="C1542" i="1"/>
  <c r="D1541" i="1"/>
  <c r="C1541" i="1"/>
  <c r="J1541" i="1" s="1"/>
  <c r="D1540" i="1"/>
  <c r="C1540" i="1"/>
  <c r="D1539" i="1"/>
  <c r="C1539" i="1"/>
  <c r="H1539" i="1" s="1"/>
  <c r="D1538" i="1"/>
  <c r="G1538" i="1" s="1"/>
  <c r="C1538" i="1"/>
  <c r="G1537" i="1"/>
  <c r="D1537" i="1"/>
  <c r="C1537" i="1"/>
  <c r="H1537" i="1" s="1"/>
  <c r="D1535" i="1"/>
  <c r="C1535" i="1"/>
  <c r="H1535" i="1" s="1"/>
  <c r="D1534" i="1"/>
  <c r="G1534" i="1" s="1"/>
  <c r="C1534" i="1"/>
  <c r="G1533" i="1"/>
  <c r="D1533" i="1"/>
  <c r="C1533" i="1"/>
  <c r="H1533" i="1" s="1"/>
  <c r="D1532" i="1"/>
  <c r="C1532" i="1"/>
  <c r="D1531" i="1"/>
  <c r="C1531" i="1"/>
  <c r="H1531" i="1" s="1"/>
  <c r="D1530" i="1"/>
  <c r="G1530" i="1" s="1"/>
  <c r="C1530" i="1"/>
  <c r="G1529" i="1"/>
  <c r="D1529" i="1"/>
  <c r="C1529" i="1"/>
  <c r="H1529" i="1" s="1"/>
  <c r="D1528" i="1"/>
  <c r="C1528" i="1"/>
  <c r="D1527" i="1"/>
  <c r="C1527" i="1"/>
  <c r="H1527" i="1" s="1"/>
  <c r="D1526" i="1"/>
  <c r="G1526" i="1" s="1"/>
  <c r="C1526" i="1"/>
  <c r="G1525" i="1"/>
  <c r="D1525" i="1"/>
  <c r="C1525" i="1"/>
  <c r="H1525" i="1" s="1"/>
  <c r="D1524" i="1"/>
  <c r="C1524" i="1"/>
  <c r="D1523" i="1"/>
  <c r="C1523" i="1"/>
  <c r="H1523" i="1" s="1"/>
  <c r="D1522" i="1"/>
  <c r="G1522" i="1" s="1"/>
  <c r="C1522" i="1"/>
  <c r="G1521" i="1"/>
  <c r="D1521" i="1"/>
  <c r="C1521" i="1"/>
  <c r="H1521" i="1" s="1"/>
  <c r="D1520" i="1"/>
  <c r="C1520" i="1"/>
  <c r="D1519" i="1"/>
  <c r="C1519" i="1"/>
  <c r="H1519" i="1" s="1"/>
  <c r="D1518" i="1"/>
  <c r="G1518" i="1" s="1"/>
  <c r="C1518" i="1"/>
  <c r="G1517" i="1"/>
  <c r="D1517" i="1"/>
  <c r="C1517" i="1"/>
  <c r="H1517" i="1" s="1"/>
  <c r="D1516" i="1"/>
  <c r="C1516" i="1"/>
  <c r="D1515" i="1"/>
  <c r="C1515" i="1"/>
  <c r="H1515" i="1" s="1"/>
  <c r="D1514" i="1"/>
  <c r="G1514" i="1" s="1"/>
  <c r="C1514" i="1"/>
  <c r="G1513" i="1"/>
  <c r="D1513" i="1"/>
  <c r="C1513" i="1"/>
  <c r="H1513" i="1" s="1"/>
  <c r="D1512" i="1"/>
  <c r="C1512" i="1"/>
  <c r="D1511" i="1"/>
  <c r="C1511" i="1"/>
  <c r="H1511" i="1" s="1"/>
  <c r="D1510" i="1"/>
  <c r="G1510" i="1" s="1"/>
  <c r="C1510" i="1"/>
  <c r="G1509" i="1"/>
  <c r="D1509" i="1"/>
  <c r="C1509" i="1"/>
  <c r="H1509" i="1" s="1"/>
  <c r="D1508" i="1"/>
  <c r="C1508" i="1"/>
  <c r="D1507" i="1"/>
  <c r="C1507" i="1"/>
  <c r="H1507" i="1" s="1"/>
  <c r="D1506" i="1"/>
  <c r="G1506" i="1" s="1"/>
  <c r="C1506" i="1"/>
  <c r="G1505" i="1"/>
  <c r="D1505" i="1"/>
  <c r="C1505" i="1"/>
  <c r="H1505" i="1" s="1"/>
  <c r="D1504" i="1"/>
  <c r="C1504" i="1"/>
  <c r="D1503" i="1"/>
  <c r="C1503" i="1"/>
  <c r="H1503" i="1" s="1"/>
  <c r="D1502" i="1"/>
  <c r="G1502" i="1" s="1"/>
  <c r="C1502" i="1"/>
  <c r="G1501" i="1"/>
  <c r="D1501" i="1"/>
  <c r="C1501" i="1"/>
  <c r="H1501" i="1" s="1"/>
  <c r="D1500" i="1"/>
  <c r="C1500" i="1"/>
  <c r="D1499" i="1"/>
  <c r="C1499" i="1"/>
  <c r="H1499" i="1" s="1"/>
  <c r="D1498" i="1"/>
  <c r="G1498" i="1" s="1"/>
  <c r="C1498" i="1"/>
  <c r="G1497" i="1"/>
  <c r="D1497" i="1"/>
  <c r="C1497" i="1"/>
  <c r="H1497" i="1" s="1"/>
  <c r="D1496" i="1"/>
  <c r="C1496" i="1"/>
  <c r="D1495" i="1"/>
  <c r="C1495" i="1"/>
  <c r="H1495" i="1" s="1"/>
  <c r="D1494" i="1"/>
  <c r="G1494" i="1" s="1"/>
  <c r="C1494" i="1"/>
  <c r="G1493" i="1"/>
  <c r="D1493" i="1"/>
  <c r="C1493" i="1"/>
  <c r="H1493" i="1" s="1"/>
  <c r="D1492" i="1"/>
  <c r="C1492" i="1"/>
  <c r="D1491" i="1"/>
  <c r="C1491" i="1"/>
  <c r="H1491" i="1" s="1"/>
  <c r="D1490" i="1"/>
  <c r="G1490" i="1" s="1"/>
  <c r="C1490" i="1"/>
  <c r="G1489" i="1"/>
  <c r="D1489" i="1"/>
  <c r="C1489" i="1"/>
  <c r="H1489" i="1" s="1"/>
  <c r="D1488" i="1"/>
  <c r="C1488" i="1"/>
  <c r="D1487" i="1"/>
  <c r="C1487" i="1"/>
  <c r="H1487" i="1" s="1"/>
  <c r="D1486" i="1"/>
  <c r="G1486" i="1" s="1"/>
  <c r="C1486" i="1"/>
  <c r="G1485" i="1"/>
  <c r="D1485" i="1"/>
  <c r="C1485" i="1"/>
  <c r="H1485" i="1" s="1"/>
  <c r="D1483" i="1"/>
  <c r="C1483" i="1"/>
  <c r="H1483" i="1" s="1"/>
  <c r="D1482" i="1"/>
  <c r="G1482" i="1" s="1"/>
  <c r="C1482" i="1"/>
  <c r="G1481" i="1"/>
  <c r="D1481" i="1"/>
  <c r="C1481" i="1"/>
  <c r="H1481" i="1" s="1"/>
  <c r="D1480" i="1"/>
  <c r="C1480" i="1"/>
  <c r="D1479" i="1"/>
  <c r="C1479" i="1"/>
  <c r="H1479" i="1" s="1"/>
  <c r="D1478" i="1"/>
  <c r="G1478" i="1" s="1"/>
  <c r="C1478" i="1"/>
  <c r="G1477" i="1"/>
  <c r="D1477" i="1"/>
  <c r="C1477" i="1"/>
  <c r="H1477" i="1" s="1"/>
  <c r="D1476" i="1"/>
  <c r="C1476" i="1"/>
  <c r="D1475" i="1"/>
  <c r="C1475" i="1"/>
  <c r="H1475" i="1" s="1"/>
  <c r="D1474" i="1"/>
  <c r="G1474" i="1" s="1"/>
  <c r="C1474" i="1"/>
  <c r="G1473" i="1"/>
  <c r="D1473" i="1"/>
  <c r="C1473" i="1"/>
  <c r="H1473" i="1" s="1"/>
  <c r="D1472" i="1"/>
  <c r="C1472" i="1"/>
  <c r="D1471" i="1"/>
  <c r="C1471" i="1"/>
  <c r="H1471" i="1" s="1"/>
  <c r="D1470" i="1"/>
  <c r="G1470" i="1" s="1"/>
  <c r="C1470" i="1"/>
  <c r="G1469" i="1"/>
  <c r="D1469" i="1"/>
  <c r="C1469" i="1"/>
  <c r="H1469" i="1" s="1"/>
  <c r="D1468" i="1"/>
  <c r="C1468" i="1"/>
  <c r="D1467" i="1"/>
  <c r="C1467" i="1"/>
  <c r="H1467" i="1" s="1"/>
  <c r="D1466" i="1"/>
  <c r="G1466" i="1" s="1"/>
  <c r="C1466" i="1"/>
  <c r="G1465" i="1"/>
  <c r="D1465" i="1"/>
  <c r="C1465" i="1"/>
  <c r="H1465" i="1" s="1"/>
  <c r="D1464" i="1"/>
  <c r="C1464" i="1"/>
  <c r="D1463" i="1"/>
  <c r="C1463" i="1"/>
  <c r="H1463" i="1" s="1"/>
  <c r="D1462" i="1"/>
  <c r="G1462" i="1" s="1"/>
  <c r="C1462" i="1"/>
  <c r="G1461" i="1"/>
  <c r="D1461" i="1"/>
  <c r="C1461" i="1"/>
  <c r="H1461" i="1" s="1"/>
  <c r="D1460" i="1"/>
  <c r="C1460" i="1"/>
  <c r="D1459" i="1"/>
  <c r="C1459" i="1"/>
  <c r="H1459" i="1" s="1"/>
  <c r="D1458" i="1"/>
  <c r="G1458" i="1" s="1"/>
  <c r="C1458" i="1"/>
  <c r="G1457" i="1"/>
  <c r="D1457" i="1"/>
  <c r="C1457" i="1"/>
  <c r="H1457" i="1" s="1"/>
  <c r="D1456" i="1"/>
  <c r="C1456" i="1"/>
  <c r="D1455" i="1"/>
  <c r="C1455" i="1"/>
  <c r="H1455" i="1" s="1"/>
  <c r="D1454" i="1"/>
  <c r="G1454" i="1" s="1"/>
  <c r="C1454" i="1"/>
  <c r="G1453" i="1"/>
  <c r="D1453" i="1"/>
  <c r="C1453" i="1"/>
  <c r="H1453" i="1" s="1"/>
  <c r="D1452" i="1"/>
  <c r="C1452" i="1"/>
  <c r="D1451" i="1"/>
  <c r="C1451" i="1"/>
  <c r="H1451" i="1" s="1"/>
  <c r="D1450" i="1"/>
  <c r="G1450" i="1" s="1"/>
  <c r="C1450" i="1"/>
  <c r="G1449" i="1"/>
  <c r="D1449" i="1"/>
  <c r="C1449" i="1"/>
  <c r="H1449" i="1" s="1"/>
  <c r="D1448" i="1"/>
  <c r="C1448" i="1"/>
  <c r="D1447" i="1"/>
  <c r="C1447" i="1"/>
  <c r="H1447" i="1" s="1"/>
  <c r="D1446" i="1"/>
  <c r="G1446" i="1" s="1"/>
  <c r="C1446" i="1"/>
  <c r="G1445" i="1"/>
  <c r="D1445" i="1"/>
  <c r="C1445" i="1"/>
  <c r="H1445" i="1" s="1"/>
  <c r="D1444" i="1"/>
  <c r="C1444" i="1"/>
  <c r="D1443" i="1"/>
  <c r="C1443" i="1"/>
  <c r="H1443" i="1" s="1"/>
  <c r="D1442" i="1"/>
  <c r="G1442" i="1" s="1"/>
  <c r="C1442" i="1"/>
  <c r="G1441" i="1"/>
  <c r="D1441" i="1"/>
  <c r="C1441" i="1"/>
  <c r="H1441" i="1" s="1"/>
  <c r="D1440" i="1"/>
  <c r="C1440" i="1"/>
  <c r="D1439" i="1"/>
  <c r="C1439" i="1"/>
  <c r="H1439" i="1" s="1"/>
  <c r="D1438" i="1"/>
  <c r="G1438" i="1" s="1"/>
  <c r="C1438" i="1"/>
  <c r="G1437" i="1"/>
  <c r="D1437" i="1"/>
  <c r="C1437" i="1"/>
  <c r="H1437" i="1" s="1"/>
  <c r="D1436" i="1"/>
  <c r="C1436" i="1"/>
  <c r="D1435" i="1"/>
  <c r="C1435" i="1"/>
  <c r="H1435" i="1" s="1"/>
  <c r="D1434" i="1"/>
  <c r="G1434" i="1" s="1"/>
  <c r="C1434" i="1"/>
  <c r="G1433" i="1"/>
  <c r="D1433" i="1"/>
  <c r="C1433" i="1"/>
  <c r="H1433" i="1" s="1"/>
  <c r="D1432" i="1"/>
  <c r="C1432" i="1"/>
  <c r="D1431" i="1"/>
  <c r="C1431" i="1"/>
  <c r="H1431" i="1" s="1"/>
  <c r="G1429" i="1"/>
  <c r="D1429" i="1"/>
  <c r="C1429" i="1"/>
  <c r="H1429" i="1" s="1"/>
  <c r="D1428" i="1"/>
  <c r="C1428" i="1"/>
  <c r="D1427" i="1"/>
  <c r="C1427" i="1"/>
  <c r="H1427" i="1" s="1"/>
  <c r="D1426" i="1"/>
  <c r="G1426" i="1" s="1"/>
  <c r="C1426" i="1"/>
  <c r="G1425" i="1"/>
  <c r="D1425" i="1"/>
  <c r="C1425" i="1"/>
  <c r="H1425" i="1" s="1"/>
  <c r="D1424" i="1"/>
  <c r="C1424" i="1"/>
  <c r="D1423" i="1"/>
  <c r="C1423" i="1"/>
  <c r="H1423" i="1" s="1"/>
  <c r="D1422" i="1"/>
  <c r="G1422" i="1" s="1"/>
  <c r="C1422" i="1"/>
  <c r="G1421" i="1"/>
  <c r="D1421" i="1"/>
  <c r="C1421" i="1"/>
  <c r="H1421" i="1" s="1"/>
  <c r="D1420" i="1"/>
  <c r="C1420" i="1"/>
  <c r="D1419" i="1"/>
  <c r="C1419" i="1"/>
  <c r="H1419" i="1" s="1"/>
  <c r="D1418" i="1"/>
  <c r="G1418" i="1" s="1"/>
  <c r="C1418" i="1"/>
  <c r="G1417" i="1"/>
  <c r="D1417" i="1"/>
  <c r="C1417" i="1"/>
  <c r="H1417" i="1" s="1"/>
  <c r="D1416" i="1"/>
  <c r="C1416" i="1"/>
  <c r="D1415" i="1"/>
  <c r="C1415" i="1"/>
  <c r="H1415" i="1" s="1"/>
  <c r="D1414" i="1"/>
  <c r="G1414" i="1" s="1"/>
  <c r="C1414" i="1"/>
  <c r="G1413" i="1"/>
  <c r="D1413" i="1"/>
  <c r="C1413" i="1"/>
  <c r="H1413" i="1" s="1"/>
  <c r="D1412" i="1"/>
  <c r="C1412" i="1"/>
  <c r="D1411" i="1"/>
  <c r="C1411" i="1"/>
  <c r="H1411" i="1" s="1"/>
  <c r="D1410" i="1"/>
  <c r="G1410" i="1" s="1"/>
  <c r="C1410" i="1"/>
  <c r="G1409" i="1"/>
  <c r="D1409" i="1"/>
  <c r="C1409" i="1"/>
  <c r="H1409" i="1" s="1"/>
  <c r="D1408" i="1"/>
  <c r="C1408" i="1"/>
  <c r="D1407" i="1"/>
  <c r="C1407" i="1"/>
  <c r="H1407" i="1" s="1"/>
  <c r="D1406" i="1"/>
  <c r="G1406" i="1" s="1"/>
  <c r="C1406" i="1"/>
  <c r="G1405" i="1"/>
  <c r="D1405" i="1"/>
  <c r="C1405" i="1"/>
  <c r="H1405" i="1" s="1"/>
  <c r="D1404" i="1"/>
  <c r="C1404" i="1"/>
  <c r="D1403" i="1"/>
  <c r="C1403" i="1"/>
  <c r="H1403" i="1" s="1"/>
  <c r="D1402" i="1"/>
  <c r="G1402" i="1" s="1"/>
  <c r="C1402" i="1"/>
  <c r="G1401" i="1"/>
  <c r="D1401" i="1"/>
  <c r="C1401" i="1"/>
  <c r="H1401" i="1" s="1"/>
  <c r="D1400" i="1"/>
  <c r="C1400" i="1"/>
  <c r="D1399" i="1"/>
  <c r="C1399" i="1"/>
  <c r="H1399" i="1" s="1"/>
  <c r="D1398" i="1"/>
  <c r="G1398" i="1" s="1"/>
  <c r="C1398" i="1"/>
  <c r="G1397" i="1"/>
  <c r="D1397" i="1"/>
  <c r="C1397" i="1"/>
  <c r="H1397" i="1" s="1"/>
  <c r="D1396" i="1"/>
  <c r="C1396" i="1"/>
  <c r="D1395" i="1"/>
  <c r="C1395" i="1"/>
  <c r="D1394" i="1"/>
  <c r="G1394" i="1" s="1"/>
  <c r="C1394" i="1"/>
  <c r="G1393" i="1"/>
  <c r="D1393" i="1"/>
  <c r="C1393" i="1"/>
  <c r="H1393" i="1" s="1"/>
  <c r="D1392" i="1"/>
  <c r="C1392" i="1"/>
  <c r="D1391" i="1"/>
  <c r="C1391" i="1"/>
  <c r="D1390" i="1"/>
  <c r="G1390" i="1" s="1"/>
  <c r="C1390" i="1"/>
  <c r="G1389" i="1"/>
  <c r="D1389" i="1"/>
  <c r="C1389" i="1"/>
  <c r="H1389" i="1" s="1"/>
  <c r="D1388" i="1"/>
  <c r="C1388" i="1"/>
  <c r="D1387" i="1"/>
  <c r="C1387" i="1"/>
  <c r="D1386" i="1"/>
  <c r="G1386" i="1" s="1"/>
  <c r="C1386" i="1"/>
  <c r="G1385" i="1"/>
  <c r="D1385" i="1"/>
  <c r="C1385" i="1"/>
  <c r="H1385" i="1" s="1"/>
  <c r="D1384" i="1"/>
  <c r="C1384" i="1"/>
  <c r="D1383" i="1"/>
  <c r="C1383" i="1"/>
  <c r="D1382" i="1"/>
  <c r="G1382" i="1" s="1"/>
  <c r="C1382" i="1"/>
  <c r="G1381" i="1"/>
  <c r="D1381" i="1"/>
  <c r="C1381" i="1"/>
  <c r="H1381" i="1" s="1"/>
  <c r="D1380" i="1"/>
  <c r="C1380" i="1"/>
  <c r="D1379" i="1"/>
  <c r="C1379" i="1"/>
  <c r="D1378" i="1"/>
  <c r="G1378" i="1" s="1"/>
  <c r="C1378" i="1"/>
  <c r="G1377" i="1"/>
  <c r="D1377" i="1"/>
  <c r="C1377" i="1"/>
  <c r="H1377" i="1" s="1"/>
  <c r="D1376" i="1"/>
  <c r="C1376" i="1"/>
  <c r="D1375" i="1"/>
  <c r="C1375" i="1"/>
  <c r="D1374" i="1"/>
  <c r="G1374" i="1" s="1"/>
  <c r="C1374" i="1"/>
  <c r="G1373" i="1"/>
  <c r="D1373" i="1"/>
  <c r="C1373" i="1"/>
  <c r="H1373" i="1" s="1"/>
  <c r="D1372" i="1"/>
  <c r="C1372" i="1"/>
  <c r="D1371" i="1"/>
  <c r="C1371" i="1"/>
  <c r="D1370" i="1"/>
  <c r="G1370" i="1" s="1"/>
  <c r="C1370" i="1"/>
  <c r="G1369" i="1"/>
  <c r="D1369" i="1"/>
  <c r="C1369" i="1"/>
  <c r="H1369" i="1" s="1"/>
  <c r="D1368" i="1"/>
  <c r="C1368" i="1"/>
  <c r="D1367" i="1"/>
  <c r="C1367" i="1"/>
  <c r="D1366" i="1"/>
  <c r="G1366" i="1" s="1"/>
  <c r="C1366" i="1"/>
  <c r="G1365" i="1"/>
  <c r="D1365" i="1"/>
  <c r="C1365" i="1"/>
  <c r="H1365" i="1" s="1"/>
  <c r="D1364" i="1"/>
  <c r="C1364" i="1"/>
  <c r="D1363" i="1"/>
  <c r="C1363" i="1"/>
  <c r="D1362" i="1"/>
  <c r="G1362" i="1" s="1"/>
  <c r="C1362" i="1"/>
  <c r="G1361" i="1"/>
  <c r="D1361" i="1"/>
  <c r="C1361" i="1"/>
  <c r="H1361" i="1" s="1"/>
  <c r="D1360" i="1"/>
  <c r="C1360" i="1"/>
  <c r="D1359" i="1"/>
  <c r="C1359" i="1"/>
  <c r="D1358" i="1"/>
  <c r="G1358" i="1" s="1"/>
  <c r="C1358" i="1"/>
  <c r="G1357" i="1"/>
  <c r="D1357" i="1"/>
  <c r="C1357" i="1"/>
  <c r="H1357" i="1" s="1"/>
  <c r="D1356" i="1"/>
  <c r="C1356" i="1"/>
  <c r="D1355" i="1"/>
  <c r="C1355" i="1"/>
  <c r="D1354" i="1"/>
  <c r="G1354" i="1" s="1"/>
  <c r="C1354" i="1"/>
  <c r="G1353" i="1"/>
  <c r="D1353" i="1"/>
  <c r="C1353" i="1"/>
  <c r="H1353" i="1" s="1"/>
  <c r="D1352" i="1"/>
  <c r="C1352" i="1"/>
  <c r="D1351" i="1"/>
  <c r="C1351" i="1"/>
  <c r="D1350" i="1"/>
  <c r="G1350" i="1" s="1"/>
  <c r="C1350" i="1"/>
  <c r="G1349" i="1"/>
  <c r="D1349" i="1"/>
  <c r="C1349" i="1"/>
  <c r="H1349" i="1" s="1"/>
  <c r="D1348" i="1"/>
  <c r="C1348" i="1"/>
  <c r="D1347" i="1"/>
  <c r="C1347" i="1"/>
  <c r="D1346" i="1"/>
  <c r="G1346" i="1" s="1"/>
  <c r="C1346" i="1"/>
  <c r="G1345" i="1"/>
  <c r="D1345" i="1"/>
  <c r="C1345" i="1"/>
  <c r="H1345" i="1" s="1"/>
  <c r="D1344" i="1"/>
  <c r="C1344" i="1"/>
  <c r="D1343" i="1"/>
  <c r="C1343" i="1"/>
  <c r="D1342" i="1"/>
  <c r="G1342" i="1" s="1"/>
  <c r="C1342" i="1"/>
  <c r="G1341" i="1"/>
  <c r="D1341" i="1"/>
  <c r="C1341" i="1"/>
  <c r="H1341" i="1" s="1"/>
  <c r="D1340" i="1"/>
  <c r="C1340" i="1"/>
  <c r="D1339" i="1"/>
  <c r="C1339" i="1"/>
  <c r="D1338" i="1"/>
  <c r="G1338" i="1" s="1"/>
  <c r="C1338" i="1"/>
  <c r="G1337" i="1"/>
  <c r="D1337" i="1"/>
  <c r="C1337" i="1"/>
  <c r="H1337" i="1" s="1"/>
  <c r="D1336" i="1"/>
  <c r="C1336" i="1"/>
  <c r="D1335" i="1"/>
  <c r="C1335" i="1"/>
  <c r="D1334" i="1"/>
  <c r="G1334" i="1" s="1"/>
  <c r="C1334" i="1"/>
  <c r="G1333" i="1"/>
  <c r="D1333" i="1"/>
  <c r="C1333" i="1"/>
  <c r="H1333" i="1" s="1"/>
  <c r="D1332" i="1"/>
  <c r="C1332" i="1"/>
  <c r="D1331" i="1"/>
  <c r="C1331" i="1"/>
  <c r="D1330" i="1"/>
  <c r="G1330" i="1" s="1"/>
  <c r="C1330" i="1"/>
  <c r="G1329" i="1"/>
  <c r="D1329" i="1"/>
  <c r="C1329" i="1"/>
  <c r="H1329" i="1" s="1"/>
  <c r="D1328" i="1"/>
  <c r="C1328" i="1"/>
  <c r="D1327" i="1"/>
  <c r="C1327" i="1"/>
  <c r="D1326" i="1"/>
  <c r="G1326" i="1" s="1"/>
  <c r="C1326" i="1"/>
  <c r="G1325" i="1"/>
  <c r="D1325" i="1"/>
  <c r="C1325" i="1"/>
  <c r="H1325" i="1" s="1"/>
  <c r="D1324" i="1"/>
  <c r="C1324" i="1"/>
  <c r="D1323" i="1"/>
  <c r="C1323" i="1"/>
  <c r="D1322" i="1"/>
  <c r="G1322" i="1" s="1"/>
  <c r="C1322" i="1"/>
  <c r="G1321" i="1"/>
  <c r="D1321" i="1"/>
  <c r="C1321" i="1"/>
  <c r="H1321" i="1" s="1"/>
  <c r="D1320" i="1"/>
  <c r="C1320" i="1"/>
  <c r="D1319" i="1"/>
  <c r="C1319" i="1"/>
  <c r="D1318" i="1"/>
  <c r="G1318" i="1" s="1"/>
  <c r="C1318" i="1"/>
  <c r="G1317" i="1"/>
  <c r="D1317" i="1"/>
  <c r="C1317" i="1"/>
  <c r="H1317" i="1" s="1"/>
  <c r="D1316" i="1"/>
  <c r="C1316" i="1"/>
  <c r="D1315" i="1"/>
  <c r="C1315" i="1"/>
  <c r="D1314" i="1"/>
  <c r="G1314" i="1" s="1"/>
  <c r="C1314" i="1"/>
  <c r="G1313" i="1"/>
  <c r="D1313" i="1"/>
  <c r="C1313" i="1"/>
  <c r="H1313" i="1" s="1"/>
  <c r="D1312" i="1"/>
  <c r="C1312" i="1"/>
  <c r="D1311" i="1"/>
  <c r="C1311" i="1"/>
  <c r="D1310" i="1"/>
  <c r="G1310" i="1" s="1"/>
  <c r="C1310" i="1"/>
  <c r="G1309" i="1"/>
  <c r="D1309" i="1"/>
  <c r="C1309" i="1"/>
  <c r="H1309" i="1" s="1"/>
  <c r="D1308" i="1"/>
  <c r="C1308" i="1"/>
  <c r="D1307" i="1"/>
  <c r="C1307" i="1"/>
  <c r="D1306" i="1"/>
  <c r="G1306" i="1" s="1"/>
  <c r="C1306" i="1"/>
  <c r="G1305" i="1"/>
  <c r="D1305" i="1"/>
  <c r="C1305" i="1"/>
  <c r="H1305" i="1" s="1"/>
  <c r="D1304" i="1"/>
  <c r="C1304" i="1"/>
  <c r="D1303" i="1"/>
  <c r="C1303" i="1"/>
  <c r="D1302" i="1"/>
  <c r="G1302" i="1" s="1"/>
  <c r="C1302" i="1"/>
  <c r="G1301" i="1"/>
  <c r="D1301" i="1"/>
  <c r="C1301" i="1"/>
  <c r="H1301" i="1" s="1"/>
  <c r="D1300" i="1"/>
  <c r="C1300" i="1"/>
  <c r="D1299" i="1"/>
  <c r="D1298" i="1"/>
  <c r="G1298" i="1" s="1"/>
  <c r="C1298" i="1"/>
  <c r="G1297" i="1"/>
  <c r="D1297" i="1"/>
  <c r="C1297" i="1"/>
  <c r="H1297" i="1" s="1"/>
  <c r="D1296" i="1"/>
  <c r="C1296" i="1"/>
  <c r="D1295" i="1"/>
  <c r="C1295" i="1"/>
  <c r="D1294" i="1"/>
  <c r="G1294" i="1" s="1"/>
  <c r="C1294" i="1"/>
  <c r="G1293" i="1"/>
  <c r="D1293" i="1"/>
  <c r="C1293" i="1"/>
  <c r="H1293" i="1" s="1"/>
  <c r="D1292" i="1"/>
  <c r="C1292" i="1"/>
  <c r="D1291" i="1"/>
  <c r="C1291" i="1"/>
  <c r="D1290" i="1"/>
  <c r="G1290" i="1" s="1"/>
  <c r="C1290" i="1"/>
  <c r="G1289" i="1"/>
  <c r="D1289" i="1"/>
  <c r="C1289" i="1"/>
  <c r="H1289" i="1" s="1"/>
  <c r="D1288" i="1"/>
  <c r="C1288" i="1"/>
  <c r="D1287" i="1"/>
  <c r="C1287" i="1"/>
  <c r="D1286" i="1"/>
  <c r="G1286" i="1" s="1"/>
  <c r="C1286" i="1"/>
  <c r="G1285" i="1"/>
  <c r="D1285" i="1"/>
  <c r="C1285" i="1"/>
  <c r="H1285" i="1" s="1"/>
  <c r="D1284" i="1"/>
  <c r="C1284" i="1"/>
  <c r="D1283" i="1"/>
  <c r="C1283" i="1"/>
  <c r="D1282" i="1"/>
  <c r="G1282" i="1" s="1"/>
  <c r="C1282" i="1"/>
  <c r="G1281" i="1"/>
  <c r="D1281" i="1"/>
  <c r="C1281" i="1"/>
  <c r="H1281" i="1" s="1"/>
  <c r="D1280" i="1"/>
  <c r="C1280" i="1"/>
  <c r="D1279" i="1"/>
  <c r="C1279" i="1"/>
  <c r="D1278" i="1"/>
  <c r="G1278" i="1" s="1"/>
  <c r="C1278" i="1"/>
  <c r="D1277" i="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G1264" i="1"/>
  <c r="D1264" i="1"/>
  <c r="C1264" i="1"/>
  <c r="H1264" i="1" s="1"/>
  <c r="G1263" i="1"/>
  <c r="D1263" i="1"/>
  <c r="C1263" i="1"/>
  <c r="H1263" i="1" s="1"/>
  <c r="G1262" i="1"/>
  <c r="D1262" i="1"/>
  <c r="C1262" i="1"/>
  <c r="H1262" i="1" s="1"/>
  <c r="G1261" i="1"/>
  <c r="D1261" i="1"/>
  <c r="C1261" i="1"/>
  <c r="H1261" i="1" s="1"/>
  <c r="G1260" i="1"/>
  <c r="D1260" i="1"/>
  <c r="C1260" i="1"/>
  <c r="H1260" i="1" s="1"/>
  <c r="G1259" i="1"/>
  <c r="D1259" i="1"/>
  <c r="C1259" i="1"/>
  <c r="H1259" i="1" s="1"/>
  <c r="C1258" i="1"/>
  <c r="G1257" i="1"/>
  <c r="D1257" i="1"/>
  <c r="C1257" i="1"/>
  <c r="H1257" i="1" s="1"/>
  <c r="G1256" i="1"/>
  <c r="D1256" i="1"/>
  <c r="C1256" i="1"/>
  <c r="H1256" i="1" s="1"/>
  <c r="G1255" i="1"/>
  <c r="D1255" i="1"/>
  <c r="C1255" i="1"/>
  <c r="H1255"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C1231" i="1"/>
  <c r="H1231" i="1" s="1"/>
  <c r="G1230" i="1"/>
  <c r="D1230" i="1"/>
  <c r="C1230" i="1"/>
  <c r="H1230" i="1" s="1"/>
  <c r="G1229" i="1"/>
  <c r="D1229" i="1"/>
  <c r="C1229" i="1"/>
  <c r="H1229" i="1" s="1"/>
  <c r="G1228" i="1"/>
  <c r="D1228" i="1"/>
  <c r="C1228" i="1"/>
  <c r="H1228" i="1" s="1"/>
  <c r="G1227" i="1"/>
  <c r="D1227" i="1"/>
  <c r="C1227" i="1"/>
  <c r="H1227" i="1" s="1"/>
  <c r="G1226" i="1"/>
  <c r="D1226" i="1"/>
  <c r="C1226" i="1"/>
  <c r="H1226" i="1" s="1"/>
  <c r="G1225" i="1"/>
  <c r="D1225" i="1"/>
  <c r="C1225" i="1"/>
  <c r="H1225" i="1" s="1"/>
  <c r="G1224" i="1"/>
  <c r="D1224" i="1"/>
  <c r="C1224" i="1"/>
  <c r="H1224" i="1" s="1"/>
  <c r="D1223" i="1"/>
  <c r="C1223" i="1"/>
  <c r="H1223" i="1" s="1"/>
  <c r="D1222" i="1"/>
  <c r="C1222" i="1"/>
  <c r="H1222" i="1" s="1"/>
  <c r="G1221" i="1"/>
  <c r="D1221" i="1"/>
  <c r="C1221" i="1"/>
  <c r="H1221" i="1" s="1"/>
  <c r="G1220" i="1"/>
  <c r="D1220" i="1"/>
  <c r="C1220" i="1"/>
  <c r="H1220" i="1" s="1"/>
  <c r="D1219" i="1"/>
  <c r="C1219" i="1"/>
  <c r="H1219" i="1" s="1"/>
  <c r="D1218" i="1"/>
  <c r="C1218" i="1"/>
  <c r="H1218" i="1" s="1"/>
  <c r="G1217" i="1"/>
  <c r="D1217" i="1"/>
  <c r="C1217" i="1"/>
  <c r="H1217" i="1" s="1"/>
  <c r="G1216" i="1"/>
  <c r="D1216" i="1"/>
  <c r="C1216" i="1"/>
  <c r="H1216" i="1" s="1"/>
  <c r="D1215" i="1"/>
  <c r="C1215" i="1"/>
  <c r="H1215" i="1" s="1"/>
  <c r="D1214" i="1"/>
  <c r="C1214" i="1"/>
  <c r="H1214" i="1" s="1"/>
  <c r="G1213" i="1"/>
  <c r="D1213" i="1"/>
  <c r="C1213" i="1"/>
  <c r="H1213" i="1" s="1"/>
  <c r="G1212" i="1"/>
  <c r="D1212" i="1"/>
  <c r="C1212" i="1"/>
  <c r="H1212" i="1" s="1"/>
  <c r="D1211" i="1"/>
  <c r="C1211" i="1"/>
  <c r="H1211" i="1" s="1"/>
  <c r="D1210" i="1"/>
  <c r="C1210" i="1"/>
  <c r="H1210" i="1" s="1"/>
  <c r="G1209" i="1"/>
  <c r="D1209" i="1"/>
  <c r="C1209" i="1"/>
  <c r="H1209" i="1" s="1"/>
  <c r="G1208" i="1"/>
  <c r="D1208" i="1"/>
  <c r="C1208" i="1"/>
  <c r="H1208" i="1" s="1"/>
  <c r="D1207" i="1"/>
  <c r="C1207" i="1"/>
  <c r="H1207" i="1" s="1"/>
  <c r="D1206" i="1"/>
  <c r="G1205" i="1"/>
  <c r="D1205" i="1"/>
  <c r="C1205" i="1"/>
  <c r="H1205" i="1" s="1"/>
  <c r="G1204" i="1"/>
  <c r="D1204" i="1"/>
  <c r="C1204" i="1"/>
  <c r="H1204" i="1" s="1"/>
  <c r="D1203" i="1"/>
  <c r="C1203" i="1"/>
  <c r="H1203" i="1" s="1"/>
  <c r="D1202" i="1"/>
  <c r="C1202" i="1"/>
  <c r="H1202" i="1" s="1"/>
  <c r="G1201" i="1"/>
  <c r="D1201" i="1"/>
  <c r="C1201" i="1"/>
  <c r="H1201" i="1" s="1"/>
  <c r="G1200" i="1"/>
  <c r="D1200" i="1"/>
  <c r="C1200" i="1"/>
  <c r="H1200" i="1" s="1"/>
  <c r="D1199" i="1"/>
  <c r="C1199" i="1"/>
  <c r="H1199" i="1" s="1"/>
  <c r="D1198" i="1"/>
  <c r="C1198" i="1"/>
  <c r="H1198" i="1" s="1"/>
  <c r="G1197" i="1"/>
  <c r="D1197" i="1"/>
  <c r="C1197" i="1"/>
  <c r="H1197" i="1" s="1"/>
  <c r="G1196" i="1"/>
  <c r="D1196" i="1"/>
  <c r="C1196" i="1"/>
  <c r="H1196" i="1" s="1"/>
  <c r="D1195" i="1"/>
  <c r="C1195" i="1"/>
  <c r="H1195" i="1" s="1"/>
  <c r="D1194" i="1"/>
  <c r="C1194" i="1"/>
  <c r="H1194" i="1" s="1"/>
  <c r="G1193" i="1"/>
  <c r="D1193" i="1"/>
  <c r="C1193" i="1"/>
  <c r="H1193" i="1" s="1"/>
  <c r="G1192" i="1"/>
  <c r="D1192" i="1"/>
  <c r="C1192" i="1"/>
  <c r="H1192" i="1" s="1"/>
  <c r="D1191" i="1"/>
  <c r="C1191" i="1"/>
  <c r="H1191" i="1" s="1"/>
  <c r="D1190" i="1"/>
  <c r="C1190" i="1"/>
  <c r="H1190" i="1" s="1"/>
  <c r="G1189" i="1"/>
  <c r="D1189" i="1"/>
  <c r="C1189" i="1"/>
  <c r="H1189" i="1" s="1"/>
  <c r="G1188" i="1"/>
  <c r="D1188" i="1"/>
  <c r="C1188" i="1"/>
  <c r="H1188" i="1" s="1"/>
  <c r="D1187" i="1"/>
  <c r="C1187" i="1"/>
  <c r="H1187" i="1" s="1"/>
  <c r="D1186" i="1"/>
  <c r="C1186" i="1"/>
  <c r="H1186" i="1" s="1"/>
  <c r="G1185" i="1"/>
  <c r="D1185" i="1"/>
  <c r="C1185" i="1"/>
  <c r="H1185" i="1" s="1"/>
  <c r="G1184" i="1"/>
  <c r="D1184" i="1"/>
  <c r="C1184" i="1"/>
  <c r="H1184" i="1" s="1"/>
  <c r="D1183" i="1"/>
  <c r="C1183" i="1"/>
  <c r="H1183" i="1" s="1"/>
  <c r="D1182" i="1"/>
  <c r="C1182" i="1"/>
  <c r="H1182" i="1" s="1"/>
  <c r="G1181" i="1"/>
  <c r="D1181" i="1"/>
  <c r="C1181" i="1"/>
  <c r="H1181" i="1" s="1"/>
  <c r="G1178" i="1"/>
  <c r="D1178" i="1"/>
  <c r="C1178" i="1"/>
  <c r="H1178" i="1" s="1"/>
  <c r="D1177" i="1"/>
  <c r="C1177" i="1"/>
  <c r="H1177" i="1" s="1"/>
  <c r="D1176" i="1"/>
  <c r="C1176" i="1"/>
  <c r="H1176" i="1" s="1"/>
  <c r="G1175" i="1"/>
  <c r="D1175" i="1"/>
  <c r="C1175" i="1"/>
  <c r="H1175" i="1" s="1"/>
  <c r="G1174" i="1"/>
  <c r="D1174" i="1"/>
  <c r="C1174" i="1"/>
  <c r="H1174" i="1" s="1"/>
  <c r="D1173" i="1"/>
  <c r="C1173" i="1"/>
  <c r="H1173" i="1" s="1"/>
  <c r="D1172" i="1"/>
  <c r="C1172" i="1"/>
  <c r="H1172" i="1" s="1"/>
  <c r="G1171" i="1"/>
  <c r="D1171" i="1"/>
  <c r="C1171" i="1"/>
  <c r="H1171" i="1" s="1"/>
  <c r="G1170" i="1"/>
  <c r="D1170" i="1"/>
  <c r="C1170" i="1"/>
  <c r="H1170" i="1" s="1"/>
  <c r="D1169" i="1"/>
  <c r="C1169" i="1"/>
  <c r="H1169" i="1" s="1"/>
  <c r="D1168" i="1"/>
  <c r="C1168" i="1"/>
  <c r="H1168" i="1" s="1"/>
  <c r="G1167" i="1"/>
  <c r="D1167" i="1"/>
  <c r="C1167" i="1"/>
  <c r="H1167" i="1" s="1"/>
  <c r="G1166" i="1"/>
  <c r="D1166" i="1"/>
  <c r="C1166" i="1"/>
  <c r="H1166" i="1" s="1"/>
  <c r="D1165" i="1"/>
  <c r="C1165" i="1"/>
  <c r="H1165" i="1" s="1"/>
  <c r="D1164" i="1"/>
  <c r="C1164" i="1"/>
  <c r="H1164" i="1" s="1"/>
  <c r="G1163" i="1"/>
  <c r="D1163" i="1"/>
  <c r="C1163" i="1"/>
  <c r="H1163" i="1" s="1"/>
  <c r="G1162" i="1"/>
  <c r="D1162" i="1"/>
  <c r="C1162" i="1"/>
  <c r="H1162" i="1" s="1"/>
  <c r="D1161" i="1"/>
  <c r="C1161" i="1"/>
  <c r="H1161" i="1" s="1"/>
  <c r="D1160" i="1"/>
  <c r="C1160" i="1"/>
  <c r="H1160" i="1" s="1"/>
  <c r="G1159" i="1"/>
  <c r="D1159" i="1"/>
  <c r="C1159" i="1"/>
  <c r="H1159" i="1" s="1"/>
  <c r="G1158" i="1"/>
  <c r="D1158" i="1"/>
  <c r="C1158" i="1"/>
  <c r="H1158" i="1" s="1"/>
  <c r="D1157" i="1"/>
  <c r="C1157" i="1"/>
  <c r="H1157" i="1" s="1"/>
  <c r="D1156" i="1"/>
  <c r="C1156" i="1"/>
  <c r="H1156" i="1" s="1"/>
  <c r="G1155" i="1"/>
  <c r="D1155" i="1"/>
  <c r="C1155" i="1"/>
  <c r="H1155" i="1" s="1"/>
  <c r="G1154" i="1"/>
  <c r="D1154" i="1"/>
  <c r="C1154" i="1"/>
  <c r="H1154" i="1" s="1"/>
  <c r="D1153" i="1"/>
  <c r="C1153" i="1"/>
  <c r="H1153" i="1" s="1"/>
  <c r="C1152" i="1"/>
  <c r="G1151" i="1"/>
  <c r="D1151" i="1"/>
  <c r="C1151" i="1"/>
  <c r="H1151" i="1" s="1"/>
  <c r="D1150" i="1"/>
  <c r="C1150" i="1"/>
  <c r="H1150" i="1" s="1"/>
  <c r="D1149" i="1"/>
  <c r="C1149" i="1"/>
  <c r="H1149" i="1" s="1"/>
  <c r="G1148" i="1"/>
  <c r="D1148" i="1"/>
  <c r="C1148" i="1"/>
  <c r="H1148" i="1" s="1"/>
  <c r="G1147" i="1"/>
  <c r="D1147" i="1"/>
  <c r="C1147" i="1"/>
  <c r="H1147" i="1" s="1"/>
  <c r="D1146" i="1"/>
  <c r="C1146" i="1"/>
  <c r="H1146" i="1" s="1"/>
  <c r="D1145" i="1"/>
  <c r="C1145" i="1"/>
  <c r="H1145" i="1" s="1"/>
  <c r="G1144" i="1"/>
  <c r="D1144" i="1"/>
  <c r="C1144" i="1"/>
  <c r="H1144" i="1" s="1"/>
  <c r="G1143" i="1"/>
  <c r="D1143" i="1"/>
  <c r="C1143" i="1"/>
  <c r="H1143" i="1" s="1"/>
  <c r="D1142" i="1"/>
  <c r="C1142" i="1"/>
  <c r="H1142" i="1" s="1"/>
  <c r="D1141" i="1"/>
  <c r="C1141" i="1"/>
  <c r="H1141" i="1" s="1"/>
  <c r="G1140" i="1"/>
  <c r="D1140" i="1"/>
  <c r="C1140" i="1"/>
  <c r="H1140" i="1" s="1"/>
  <c r="G1139" i="1"/>
  <c r="D1139" i="1"/>
  <c r="C1139" i="1"/>
  <c r="H1139" i="1" s="1"/>
  <c r="D1138" i="1"/>
  <c r="C1138" i="1"/>
  <c r="H1138" i="1" s="1"/>
  <c r="D1137" i="1"/>
  <c r="C1137" i="1"/>
  <c r="H1137" i="1" s="1"/>
  <c r="G1136" i="1"/>
  <c r="D1136" i="1"/>
  <c r="C1136" i="1"/>
  <c r="H1136" i="1" s="1"/>
  <c r="G1135" i="1"/>
  <c r="D1135" i="1"/>
  <c r="C1135" i="1"/>
  <c r="H1135" i="1" s="1"/>
  <c r="D1134" i="1"/>
  <c r="C1134" i="1"/>
  <c r="H1134" i="1" s="1"/>
  <c r="D1133" i="1"/>
  <c r="C1133" i="1"/>
  <c r="H1133" i="1" s="1"/>
  <c r="G1132" i="1"/>
  <c r="D1132" i="1"/>
  <c r="C1132" i="1"/>
  <c r="H1132" i="1" s="1"/>
  <c r="G1131" i="1"/>
  <c r="D1131" i="1"/>
  <c r="C1131" i="1"/>
  <c r="H1131" i="1" s="1"/>
  <c r="D1130" i="1"/>
  <c r="C1130" i="1"/>
  <c r="H1130" i="1" s="1"/>
  <c r="D1129" i="1"/>
  <c r="C1129" i="1"/>
  <c r="H1129" i="1" s="1"/>
  <c r="G1128" i="1"/>
  <c r="D1128" i="1"/>
  <c r="C1128" i="1"/>
  <c r="H1128" i="1" s="1"/>
  <c r="G1127" i="1"/>
  <c r="D1127" i="1"/>
  <c r="C1127" i="1"/>
  <c r="H1127" i="1" s="1"/>
  <c r="D1126" i="1"/>
  <c r="C1126" i="1"/>
  <c r="H1126" i="1" s="1"/>
  <c r="D1125" i="1"/>
  <c r="C1125" i="1"/>
  <c r="H1125" i="1" s="1"/>
  <c r="G1124" i="1"/>
  <c r="D1124" i="1"/>
  <c r="C1124" i="1"/>
  <c r="H1124" i="1" s="1"/>
  <c r="G1123" i="1"/>
  <c r="D1123" i="1"/>
  <c r="C1123" i="1"/>
  <c r="H1123" i="1" s="1"/>
  <c r="D1122" i="1"/>
  <c r="C1122" i="1"/>
  <c r="H1122" i="1" s="1"/>
  <c r="D1121" i="1"/>
  <c r="C1121" i="1"/>
  <c r="H1121" i="1" s="1"/>
  <c r="G1120" i="1"/>
  <c r="D1120" i="1"/>
  <c r="C1120" i="1"/>
  <c r="H1120" i="1" s="1"/>
  <c r="G1119" i="1"/>
  <c r="D1119" i="1"/>
  <c r="C1119" i="1"/>
  <c r="H1119" i="1" s="1"/>
  <c r="D1118" i="1"/>
  <c r="C1118" i="1"/>
  <c r="H1118" i="1" s="1"/>
  <c r="D1117" i="1"/>
  <c r="C1117" i="1"/>
  <c r="H1117" i="1" s="1"/>
  <c r="G1116" i="1"/>
  <c r="D1116" i="1"/>
  <c r="C1116" i="1"/>
  <c r="H1116" i="1" s="1"/>
  <c r="G1115" i="1"/>
  <c r="D1115" i="1"/>
  <c r="C1115" i="1"/>
  <c r="H1115" i="1" s="1"/>
  <c r="D1114" i="1"/>
  <c r="C1114" i="1"/>
  <c r="H1114" i="1" s="1"/>
  <c r="D1113" i="1"/>
  <c r="C1113" i="1"/>
  <c r="H1113" i="1" s="1"/>
  <c r="G1112" i="1"/>
  <c r="D1112" i="1"/>
  <c r="C1112" i="1"/>
  <c r="H1112" i="1" s="1"/>
  <c r="G1111" i="1"/>
  <c r="D1111" i="1"/>
  <c r="C1111" i="1"/>
  <c r="H1111" i="1" s="1"/>
  <c r="D1110" i="1"/>
  <c r="C1110" i="1"/>
  <c r="H1110" i="1" s="1"/>
  <c r="D1109" i="1"/>
  <c r="C1109" i="1"/>
  <c r="H1109" i="1" s="1"/>
  <c r="G1108" i="1"/>
  <c r="D1108" i="1"/>
  <c r="C1108" i="1"/>
  <c r="H1108" i="1" s="1"/>
  <c r="G1107" i="1"/>
  <c r="D1107" i="1"/>
  <c r="C1107" i="1"/>
  <c r="H1107" i="1" s="1"/>
  <c r="D1106" i="1"/>
  <c r="C1106" i="1"/>
  <c r="H1106" i="1" s="1"/>
  <c r="D1105" i="1"/>
  <c r="C1105" i="1"/>
  <c r="H1105" i="1" s="1"/>
  <c r="G1104" i="1"/>
  <c r="D1104" i="1"/>
  <c r="C1104" i="1"/>
  <c r="H1104" i="1" s="1"/>
  <c r="G1103" i="1"/>
  <c r="D1103" i="1"/>
  <c r="C1103" i="1"/>
  <c r="H1103" i="1" s="1"/>
  <c r="D1102" i="1"/>
  <c r="C1102" i="1"/>
  <c r="H1102" i="1" s="1"/>
  <c r="D1101" i="1"/>
  <c r="C1101" i="1"/>
  <c r="H1101" i="1" s="1"/>
  <c r="G1100" i="1"/>
  <c r="D1100" i="1"/>
  <c r="C1100" i="1"/>
  <c r="H1100" i="1" s="1"/>
  <c r="G1099" i="1"/>
  <c r="D1099" i="1"/>
  <c r="C1099" i="1"/>
  <c r="H1099" i="1" s="1"/>
  <c r="D1098" i="1"/>
  <c r="C1098" i="1"/>
  <c r="H1098" i="1" s="1"/>
  <c r="D1097" i="1"/>
  <c r="C1097" i="1"/>
  <c r="H1097" i="1" s="1"/>
  <c r="G1096" i="1"/>
  <c r="D1096" i="1"/>
  <c r="C1096" i="1"/>
  <c r="H1096" i="1" s="1"/>
  <c r="G1095" i="1"/>
  <c r="D1095" i="1"/>
  <c r="C1095" i="1"/>
  <c r="H1095" i="1" s="1"/>
  <c r="D1094" i="1"/>
  <c r="C1094" i="1"/>
  <c r="H1094" i="1" s="1"/>
  <c r="D1093" i="1"/>
  <c r="G1092" i="1"/>
  <c r="D1092" i="1"/>
  <c r="C1092" i="1"/>
  <c r="H1092" i="1" s="1"/>
  <c r="G1091" i="1"/>
  <c r="D1091" i="1"/>
  <c r="C1091" i="1"/>
  <c r="H1091" i="1" s="1"/>
  <c r="D1090" i="1"/>
  <c r="C1090" i="1"/>
  <c r="H1090" i="1" s="1"/>
  <c r="D1089" i="1"/>
  <c r="C1089" i="1"/>
  <c r="H1089" i="1" s="1"/>
  <c r="G1088" i="1"/>
  <c r="D1088" i="1"/>
  <c r="C1088" i="1"/>
  <c r="H1088" i="1" s="1"/>
  <c r="G1087" i="1"/>
  <c r="D1087" i="1"/>
  <c r="C1087" i="1"/>
  <c r="H1087" i="1" s="1"/>
  <c r="D1086" i="1"/>
  <c r="C1086" i="1"/>
  <c r="H1086" i="1" s="1"/>
  <c r="D1085" i="1"/>
  <c r="C1085" i="1"/>
  <c r="H1085" i="1" s="1"/>
  <c r="G1084" i="1"/>
  <c r="D1084" i="1"/>
  <c r="C1084" i="1"/>
  <c r="H1084" i="1" s="1"/>
  <c r="G1083" i="1"/>
  <c r="D1083" i="1"/>
  <c r="C1083" i="1"/>
  <c r="H1083" i="1" s="1"/>
  <c r="D1082" i="1"/>
  <c r="C1082" i="1"/>
  <c r="H1082" i="1" s="1"/>
  <c r="D1081" i="1"/>
  <c r="C1081" i="1"/>
  <c r="H1081" i="1" s="1"/>
  <c r="G1080" i="1"/>
  <c r="D1080" i="1"/>
  <c r="C1080" i="1"/>
  <c r="H1080" i="1" s="1"/>
  <c r="G1079" i="1"/>
  <c r="D1079" i="1"/>
  <c r="C1079" i="1"/>
  <c r="H1079" i="1" s="1"/>
  <c r="D1078" i="1"/>
  <c r="C1078" i="1"/>
  <c r="H1078" i="1" s="1"/>
  <c r="D1077" i="1"/>
  <c r="C1077" i="1"/>
  <c r="H1077" i="1" s="1"/>
  <c r="G1076" i="1"/>
  <c r="D1076" i="1"/>
  <c r="C1076" i="1"/>
  <c r="H1076" i="1" s="1"/>
  <c r="G1075" i="1"/>
  <c r="D1075" i="1"/>
  <c r="C1075" i="1"/>
  <c r="H1075" i="1" s="1"/>
  <c r="G1073" i="1"/>
  <c r="D1073" i="1"/>
  <c r="C1073" i="1"/>
  <c r="H1073" i="1" s="1"/>
  <c r="G1072" i="1"/>
  <c r="D1072" i="1"/>
  <c r="C1072" i="1"/>
  <c r="H1072" i="1" s="1"/>
  <c r="D1071" i="1"/>
  <c r="C1071" i="1"/>
  <c r="H1071" i="1" s="1"/>
  <c r="D1070" i="1"/>
  <c r="C1070" i="1"/>
  <c r="H1070" i="1" s="1"/>
  <c r="G1069" i="1"/>
  <c r="D1069" i="1"/>
  <c r="C1069" i="1"/>
  <c r="H1069" i="1" s="1"/>
  <c r="G1068" i="1"/>
  <c r="D1068" i="1"/>
  <c r="C1068" i="1"/>
  <c r="H1068" i="1" s="1"/>
  <c r="D1067" i="1"/>
  <c r="C1067" i="1"/>
  <c r="H1067" i="1" s="1"/>
  <c r="D1066" i="1"/>
  <c r="C1066" i="1"/>
  <c r="H1066" i="1" s="1"/>
  <c r="G1065" i="1"/>
  <c r="D1065" i="1"/>
  <c r="C1065" i="1"/>
  <c r="H1065" i="1" s="1"/>
  <c r="G1064" i="1"/>
  <c r="D1064" i="1"/>
  <c r="C1064" i="1"/>
  <c r="H1064" i="1" s="1"/>
  <c r="D1063" i="1"/>
  <c r="C1063" i="1"/>
  <c r="H1063" i="1" s="1"/>
  <c r="D1062" i="1"/>
  <c r="C1062" i="1"/>
  <c r="H1062" i="1" s="1"/>
  <c r="G1061" i="1"/>
  <c r="D1061" i="1"/>
  <c r="C1061" i="1"/>
  <c r="H1061" i="1" s="1"/>
  <c r="G1060" i="1"/>
  <c r="D1060" i="1"/>
  <c r="C1060" i="1"/>
  <c r="H1060" i="1" s="1"/>
  <c r="D1059" i="1"/>
  <c r="C1059" i="1"/>
  <c r="H1059" i="1" s="1"/>
  <c r="D1058" i="1"/>
  <c r="C1058" i="1"/>
  <c r="H1058" i="1" s="1"/>
  <c r="G1057" i="1"/>
  <c r="D1057" i="1"/>
  <c r="C1057" i="1"/>
  <c r="H1057" i="1" s="1"/>
  <c r="G1056" i="1"/>
  <c r="D1056" i="1"/>
  <c r="C1056" i="1"/>
  <c r="H1056" i="1" s="1"/>
  <c r="D1055" i="1"/>
  <c r="C1055" i="1"/>
  <c r="H1055" i="1" s="1"/>
  <c r="D1054" i="1"/>
  <c r="C1054" i="1"/>
  <c r="H1054" i="1" s="1"/>
  <c r="G1053" i="1"/>
  <c r="D1053" i="1"/>
  <c r="C1053" i="1"/>
  <c r="H1053" i="1" s="1"/>
  <c r="G1052" i="1"/>
  <c r="D1052" i="1"/>
  <c r="C1052" i="1"/>
  <c r="H1052" i="1" s="1"/>
  <c r="D1051" i="1"/>
  <c r="C1051" i="1"/>
  <c r="H1051" i="1" s="1"/>
  <c r="D1050" i="1"/>
  <c r="C1050" i="1"/>
  <c r="H1050" i="1" s="1"/>
  <c r="G1049" i="1"/>
  <c r="D1049" i="1"/>
  <c r="C1049" i="1"/>
  <c r="H1049" i="1" s="1"/>
  <c r="G1048" i="1"/>
  <c r="D1048" i="1"/>
  <c r="C1048" i="1"/>
  <c r="H1048" i="1" s="1"/>
  <c r="D1047" i="1"/>
  <c r="C1047" i="1"/>
  <c r="H1047" i="1" s="1"/>
  <c r="D1046" i="1"/>
  <c r="C1046" i="1"/>
  <c r="H1046" i="1" s="1"/>
  <c r="G1045" i="1"/>
  <c r="D1045" i="1"/>
  <c r="C1045" i="1"/>
  <c r="H1045" i="1" s="1"/>
  <c r="G1044" i="1"/>
  <c r="D1044" i="1"/>
  <c r="C1044" i="1"/>
  <c r="H1044" i="1" s="1"/>
  <c r="D1043" i="1"/>
  <c r="C1043" i="1"/>
  <c r="H1043" i="1" s="1"/>
  <c r="D1042" i="1"/>
  <c r="C1042" i="1"/>
  <c r="H1042" i="1" s="1"/>
  <c r="G1041" i="1"/>
  <c r="D1041" i="1"/>
  <c r="C1041" i="1"/>
  <c r="H1041" i="1" s="1"/>
  <c r="G1040" i="1"/>
  <c r="D1040" i="1"/>
  <c r="C1040" i="1"/>
  <c r="H1040" i="1" s="1"/>
  <c r="D1039" i="1"/>
  <c r="C1039" i="1"/>
  <c r="H1039" i="1" s="1"/>
  <c r="D1038" i="1"/>
  <c r="C1038" i="1"/>
  <c r="H1038" i="1" s="1"/>
  <c r="G1037" i="1"/>
  <c r="D1037" i="1"/>
  <c r="C1037" i="1"/>
  <c r="H1037" i="1" s="1"/>
  <c r="G1036" i="1"/>
  <c r="D1036" i="1"/>
  <c r="C1036" i="1"/>
  <c r="H1036" i="1" s="1"/>
  <c r="D1035" i="1"/>
  <c r="C1035" i="1"/>
  <c r="H1035" i="1" s="1"/>
  <c r="D1034" i="1"/>
  <c r="C1034" i="1"/>
  <c r="H1034" i="1" s="1"/>
  <c r="G1033" i="1"/>
  <c r="D1033" i="1"/>
  <c r="C1033" i="1"/>
  <c r="H1033" i="1" s="1"/>
  <c r="G1032" i="1"/>
  <c r="D1032" i="1"/>
  <c r="C1032" i="1"/>
  <c r="H1032" i="1" s="1"/>
  <c r="D1031" i="1"/>
  <c r="C1031" i="1"/>
  <c r="H1031" i="1" s="1"/>
  <c r="D1030" i="1"/>
  <c r="C1030" i="1"/>
  <c r="H1030" i="1" s="1"/>
  <c r="G1029" i="1"/>
  <c r="D1029" i="1"/>
  <c r="C1029" i="1"/>
  <c r="H1029" i="1" s="1"/>
  <c r="G1028" i="1"/>
  <c r="D1028" i="1"/>
  <c r="C1028" i="1"/>
  <c r="H1028" i="1" s="1"/>
  <c r="D1027" i="1"/>
  <c r="C1027" i="1"/>
  <c r="H1027" i="1" s="1"/>
  <c r="D1026" i="1"/>
  <c r="C1026" i="1"/>
  <c r="H1026" i="1" s="1"/>
  <c r="G1025" i="1"/>
  <c r="D1025" i="1"/>
  <c r="C1025" i="1"/>
  <c r="H1025" i="1" s="1"/>
  <c r="G1024" i="1"/>
  <c r="D1024" i="1"/>
  <c r="C1024" i="1"/>
  <c r="H1024" i="1" s="1"/>
  <c r="D1023" i="1"/>
  <c r="C1023" i="1"/>
  <c r="H1023" i="1" s="1"/>
  <c r="D1022" i="1"/>
  <c r="C1022" i="1"/>
  <c r="H1022" i="1" s="1"/>
  <c r="G1021" i="1"/>
  <c r="D1021" i="1"/>
  <c r="C1021" i="1"/>
  <c r="H1021" i="1" s="1"/>
  <c r="G1020" i="1"/>
  <c r="D1020" i="1"/>
  <c r="C1020" i="1"/>
  <c r="H1020" i="1" s="1"/>
  <c r="D1019" i="1"/>
  <c r="C1019" i="1"/>
  <c r="H1019" i="1" s="1"/>
  <c r="D1018" i="1"/>
  <c r="C1018" i="1"/>
  <c r="H1018" i="1" s="1"/>
  <c r="G1017" i="1"/>
  <c r="D1017" i="1"/>
  <c r="C1017" i="1"/>
  <c r="H1017" i="1" s="1"/>
  <c r="G1016" i="1"/>
  <c r="D1016" i="1"/>
  <c r="C1016" i="1"/>
  <c r="H1016" i="1" s="1"/>
  <c r="D1015" i="1"/>
  <c r="C1015" i="1"/>
  <c r="H1015" i="1" s="1"/>
  <c r="D1014" i="1"/>
  <c r="C1014" i="1"/>
  <c r="H1014" i="1" s="1"/>
  <c r="G1013" i="1"/>
  <c r="D1013" i="1"/>
  <c r="C1013" i="1"/>
  <c r="H1013" i="1" s="1"/>
  <c r="D1012" i="1"/>
  <c r="D1010" i="1"/>
  <c r="C1010" i="1"/>
  <c r="H1010" i="1" s="1"/>
  <c r="G1009" i="1"/>
  <c r="D1009" i="1"/>
  <c r="C1009" i="1"/>
  <c r="G1008" i="1"/>
  <c r="D1008" i="1"/>
  <c r="C1008" i="1"/>
  <c r="D1007" i="1"/>
  <c r="C1007" i="1"/>
  <c r="D1006" i="1"/>
  <c r="C1006" i="1"/>
  <c r="H1006" i="1" s="1"/>
  <c r="G1005" i="1"/>
  <c r="D1005" i="1"/>
  <c r="C1005" i="1"/>
  <c r="G1004" i="1"/>
  <c r="D1004" i="1"/>
  <c r="C1004" i="1"/>
  <c r="D1003" i="1"/>
  <c r="C1003" i="1"/>
  <c r="D1002" i="1"/>
  <c r="C1002" i="1"/>
  <c r="H1002" i="1" s="1"/>
  <c r="G1001" i="1"/>
  <c r="D1001" i="1"/>
  <c r="C1001" i="1"/>
  <c r="G1000" i="1"/>
  <c r="D1000" i="1"/>
  <c r="C1000" i="1"/>
  <c r="D999" i="1"/>
  <c r="C999" i="1"/>
  <c r="D998" i="1"/>
  <c r="C998" i="1"/>
  <c r="H998" i="1" s="1"/>
  <c r="G997" i="1"/>
  <c r="D997" i="1"/>
  <c r="C997" i="1"/>
  <c r="G996" i="1"/>
  <c r="D996" i="1"/>
  <c r="C996" i="1"/>
  <c r="D995" i="1"/>
  <c r="C995" i="1"/>
  <c r="D994" i="1"/>
  <c r="C994" i="1"/>
  <c r="H994" i="1" s="1"/>
  <c r="G993" i="1"/>
  <c r="D993" i="1"/>
  <c r="C993" i="1"/>
  <c r="G992" i="1"/>
  <c r="D992" i="1"/>
  <c r="C992" i="1"/>
  <c r="D991" i="1"/>
  <c r="C991" i="1"/>
  <c r="D990" i="1"/>
  <c r="C990" i="1"/>
  <c r="H990" i="1" s="1"/>
  <c r="G989" i="1"/>
  <c r="D989" i="1"/>
  <c r="C989" i="1"/>
  <c r="G988" i="1"/>
  <c r="D988" i="1"/>
  <c r="C988" i="1"/>
  <c r="D987" i="1"/>
  <c r="C987" i="1"/>
  <c r="D986" i="1"/>
  <c r="C986" i="1"/>
  <c r="H986" i="1" s="1"/>
  <c r="G985" i="1"/>
  <c r="D985" i="1"/>
  <c r="C985" i="1"/>
  <c r="G984" i="1"/>
  <c r="D984" i="1"/>
  <c r="C984" i="1"/>
  <c r="D983" i="1"/>
  <c r="C983" i="1"/>
  <c r="D982" i="1"/>
  <c r="C982" i="1"/>
  <c r="H982" i="1" s="1"/>
  <c r="G981" i="1"/>
  <c r="D981" i="1"/>
  <c r="C981" i="1"/>
  <c r="G980" i="1"/>
  <c r="D980" i="1"/>
  <c r="C980" i="1"/>
  <c r="D979" i="1"/>
  <c r="C979" i="1"/>
  <c r="D978" i="1"/>
  <c r="C978" i="1"/>
  <c r="G977" i="1"/>
  <c r="D977" i="1"/>
  <c r="C977" i="1"/>
  <c r="G976" i="1"/>
  <c r="D976" i="1"/>
  <c r="C976" i="1"/>
  <c r="D975" i="1"/>
  <c r="C975" i="1"/>
  <c r="D974" i="1"/>
  <c r="C974" i="1"/>
  <c r="G973" i="1"/>
  <c r="D973" i="1"/>
  <c r="C973" i="1"/>
  <c r="G972" i="1"/>
  <c r="D972" i="1"/>
  <c r="C972" i="1"/>
  <c r="D971" i="1"/>
  <c r="C971" i="1"/>
  <c r="D970" i="1"/>
  <c r="C970" i="1"/>
  <c r="G969" i="1"/>
  <c r="D969" i="1"/>
  <c r="C969" i="1"/>
  <c r="G968" i="1"/>
  <c r="D968" i="1"/>
  <c r="C968" i="1"/>
  <c r="D967" i="1"/>
  <c r="C967" i="1"/>
  <c r="D966" i="1"/>
  <c r="C966" i="1"/>
  <c r="G965" i="1"/>
  <c r="D965" i="1"/>
  <c r="C965" i="1"/>
  <c r="G964" i="1"/>
  <c r="D964" i="1"/>
  <c r="C964" i="1"/>
  <c r="D963" i="1"/>
  <c r="C963" i="1"/>
  <c r="D962" i="1"/>
  <c r="C962" i="1"/>
  <c r="G961" i="1"/>
  <c r="D961" i="1"/>
  <c r="C961" i="1"/>
  <c r="G960" i="1"/>
  <c r="D960" i="1"/>
  <c r="C960" i="1"/>
  <c r="D959" i="1"/>
  <c r="C959" i="1"/>
  <c r="D958" i="1"/>
  <c r="C958" i="1"/>
  <c r="G957" i="1"/>
  <c r="D957" i="1"/>
  <c r="C957" i="1"/>
  <c r="G956" i="1"/>
  <c r="D956" i="1"/>
  <c r="C956" i="1"/>
  <c r="D955" i="1"/>
  <c r="C955" i="1"/>
  <c r="D954" i="1"/>
  <c r="C954" i="1"/>
  <c r="G953" i="1"/>
  <c r="D953" i="1"/>
  <c r="C953" i="1"/>
  <c r="G952" i="1"/>
  <c r="D952" i="1"/>
  <c r="C952" i="1"/>
  <c r="D951" i="1"/>
  <c r="C951" i="1"/>
  <c r="D950" i="1"/>
  <c r="C950" i="1"/>
  <c r="G949" i="1"/>
  <c r="D949" i="1"/>
  <c r="C949" i="1"/>
  <c r="G948" i="1"/>
  <c r="D948" i="1"/>
  <c r="C948" i="1"/>
  <c r="D947" i="1"/>
  <c r="C947" i="1"/>
  <c r="D946" i="1"/>
  <c r="C946" i="1"/>
  <c r="G945" i="1"/>
  <c r="D945" i="1"/>
  <c r="C945" i="1"/>
  <c r="G944" i="1"/>
  <c r="D944" i="1"/>
  <c r="C944" i="1"/>
  <c r="D943" i="1"/>
  <c r="C943" i="1"/>
  <c r="D942" i="1"/>
  <c r="C942" i="1"/>
  <c r="G941" i="1"/>
  <c r="D941" i="1"/>
  <c r="C941" i="1"/>
  <c r="G940" i="1"/>
  <c r="D940" i="1"/>
  <c r="C940" i="1"/>
  <c r="D939" i="1"/>
  <c r="C939" i="1"/>
  <c r="D938" i="1"/>
  <c r="C938" i="1"/>
  <c r="G937" i="1"/>
  <c r="D937" i="1"/>
  <c r="C937" i="1"/>
  <c r="G936" i="1"/>
  <c r="D936" i="1"/>
  <c r="C936" i="1"/>
  <c r="D935" i="1"/>
  <c r="C935" i="1"/>
  <c r="D934" i="1"/>
  <c r="C934" i="1"/>
  <c r="G933" i="1"/>
  <c r="D933" i="1"/>
  <c r="C933" i="1"/>
  <c r="G932" i="1"/>
  <c r="D932" i="1"/>
  <c r="C932" i="1"/>
  <c r="D931" i="1"/>
  <c r="C931" i="1"/>
  <c r="D930" i="1"/>
  <c r="C930" i="1"/>
  <c r="G929" i="1"/>
  <c r="D929" i="1"/>
  <c r="C929" i="1"/>
  <c r="G928" i="1"/>
  <c r="D928" i="1"/>
  <c r="C928" i="1"/>
  <c r="D927" i="1"/>
  <c r="C927" i="1"/>
  <c r="D926" i="1"/>
  <c r="C926" i="1"/>
  <c r="G925" i="1"/>
  <c r="D925" i="1"/>
  <c r="C925" i="1"/>
  <c r="G924" i="1"/>
  <c r="D924" i="1"/>
  <c r="C924" i="1"/>
  <c r="D923" i="1"/>
  <c r="C923" i="1"/>
  <c r="D922" i="1"/>
  <c r="C922" i="1"/>
  <c r="G921" i="1"/>
  <c r="D921" i="1"/>
  <c r="C921" i="1"/>
  <c r="G920" i="1"/>
  <c r="D920" i="1"/>
  <c r="C920" i="1"/>
  <c r="D919" i="1"/>
  <c r="C919" i="1"/>
  <c r="D918" i="1"/>
  <c r="C918" i="1"/>
  <c r="G917" i="1"/>
  <c r="D917" i="1"/>
  <c r="C917" i="1"/>
  <c r="G916" i="1"/>
  <c r="D916" i="1"/>
  <c r="C916" i="1"/>
  <c r="D915" i="1"/>
  <c r="C915" i="1"/>
  <c r="D914" i="1"/>
  <c r="C914" i="1"/>
  <c r="G913" i="1"/>
  <c r="D913" i="1"/>
  <c r="C913" i="1"/>
  <c r="G912" i="1"/>
  <c r="D912" i="1"/>
  <c r="C912" i="1"/>
  <c r="D911" i="1"/>
  <c r="C911" i="1"/>
  <c r="D910" i="1"/>
  <c r="C910" i="1"/>
  <c r="G909" i="1"/>
  <c r="D909" i="1"/>
  <c r="C909" i="1"/>
  <c r="G908" i="1"/>
  <c r="D908" i="1"/>
  <c r="C908" i="1"/>
  <c r="D907" i="1"/>
  <c r="C907" i="1"/>
  <c r="D906" i="1"/>
  <c r="C906" i="1"/>
  <c r="G905" i="1"/>
  <c r="D905" i="1"/>
  <c r="C905" i="1"/>
  <c r="G904" i="1"/>
  <c r="D904" i="1"/>
  <c r="C904" i="1"/>
  <c r="D903" i="1"/>
  <c r="C903" i="1"/>
  <c r="D902" i="1"/>
  <c r="C902" i="1"/>
  <c r="G901" i="1"/>
  <c r="D901" i="1"/>
  <c r="C901" i="1"/>
  <c r="G900" i="1"/>
  <c r="D900" i="1"/>
  <c r="C900" i="1"/>
  <c r="D899" i="1"/>
  <c r="C899" i="1"/>
  <c r="H899" i="1" s="1"/>
  <c r="D898" i="1"/>
  <c r="C898" i="1"/>
  <c r="G897" i="1"/>
  <c r="D897" i="1"/>
  <c r="C897" i="1"/>
  <c r="G896" i="1"/>
  <c r="D896" i="1"/>
  <c r="C896" i="1"/>
  <c r="D895" i="1"/>
  <c r="C895" i="1"/>
  <c r="D894" i="1"/>
  <c r="C894" i="1"/>
  <c r="G893" i="1"/>
  <c r="D893" i="1"/>
  <c r="C893" i="1"/>
  <c r="G892" i="1"/>
  <c r="D892" i="1"/>
  <c r="C892" i="1"/>
  <c r="D891" i="1"/>
  <c r="C891" i="1"/>
  <c r="D890" i="1"/>
  <c r="C890" i="1"/>
  <c r="G889" i="1"/>
  <c r="D889" i="1"/>
  <c r="C889" i="1"/>
  <c r="G888" i="1"/>
  <c r="D888" i="1"/>
  <c r="C888" i="1"/>
  <c r="D887" i="1"/>
  <c r="C887" i="1"/>
  <c r="D886" i="1"/>
  <c r="C886" i="1"/>
  <c r="G885" i="1"/>
  <c r="D885" i="1"/>
  <c r="C885" i="1"/>
  <c r="G884" i="1"/>
  <c r="D884" i="1"/>
  <c r="C884" i="1"/>
  <c r="D883" i="1"/>
  <c r="C883" i="1"/>
  <c r="D882" i="1"/>
  <c r="C882" i="1"/>
  <c r="G881" i="1"/>
  <c r="D881" i="1"/>
  <c r="C881" i="1"/>
  <c r="G880" i="1"/>
  <c r="D880" i="1"/>
  <c r="C880" i="1"/>
  <c r="D879" i="1"/>
  <c r="C879" i="1"/>
  <c r="D878" i="1"/>
  <c r="C878" i="1"/>
  <c r="G877" i="1"/>
  <c r="D877" i="1"/>
  <c r="C877" i="1"/>
  <c r="G876" i="1"/>
  <c r="D876" i="1"/>
  <c r="C876" i="1"/>
  <c r="D875" i="1"/>
  <c r="C875" i="1"/>
  <c r="D874" i="1"/>
  <c r="C874" i="1"/>
  <c r="G873" i="1"/>
  <c r="D873" i="1"/>
  <c r="C873" i="1"/>
  <c r="G872" i="1"/>
  <c r="D872" i="1"/>
  <c r="C872" i="1"/>
  <c r="D871" i="1"/>
  <c r="C871" i="1"/>
  <c r="D870" i="1"/>
  <c r="C870" i="1"/>
  <c r="G869" i="1"/>
  <c r="D869" i="1"/>
  <c r="C869" i="1"/>
  <c r="G868" i="1"/>
  <c r="D868" i="1"/>
  <c r="C868" i="1"/>
  <c r="D867" i="1"/>
  <c r="C867" i="1"/>
  <c r="D866" i="1"/>
  <c r="C866" i="1"/>
  <c r="G865" i="1"/>
  <c r="D865" i="1"/>
  <c r="C865" i="1"/>
  <c r="G864" i="1"/>
  <c r="D864" i="1"/>
  <c r="C864" i="1"/>
  <c r="D863" i="1"/>
  <c r="C863" i="1"/>
  <c r="D862" i="1"/>
  <c r="C862" i="1"/>
  <c r="G861" i="1"/>
  <c r="D861" i="1"/>
  <c r="C861" i="1"/>
  <c r="G860" i="1"/>
  <c r="D860" i="1"/>
  <c r="C860" i="1"/>
  <c r="D859" i="1"/>
  <c r="C859" i="1"/>
  <c r="D858" i="1"/>
  <c r="C858" i="1"/>
  <c r="G857" i="1"/>
  <c r="D857" i="1"/>
  <c r="C857" i="1"/>
  <c r="G856" i="1"/>
  <c r="D856" i="1"/>
  <c r="C856" i="1"/>
  <c r="D855" i="1"/>
  <c r="C855" i="1"/>
  <c r="D854" i="1"/>
  <c r="C854" i="1"/>
  <c r="G853" i="1"/>
  <c r="D853" i="1"/>
  <c r="C853" i="1"/>
  <c r="G852" i="1"/>
  <c r="D852" i="1"/>
  <c r="C852" i="1"/>
  <c r="D851" i="1"/>
  <c r="C851" i="1"/>
  <c r="D850" i="1"/>
  <c r="C850" i="1"/>
  <c r="G849" i="1"/>
  <c r="D849" i="1"/>
  <c r="C849" i="1"/>
  <c r="G848" i="1"/>
  <c r="D848" i="1"/>
  <c r="C848" i="1"/>
  <c r="D847" i="1"/>
  <c r="C847" i="1"/>
  <c r="D846" i="1"/>
  <c r="C846" i="1"/>
  <c r="G845" i="1"/>
  <c r="D845" i="1"/>
  <c r="C845" i="1"/>
  <c r="G844" i="1"/>
  <c r="D844" i="1"/>
  <c r="C844" i="1"/>
  <c r="D843" i="1"/>
  <c r="C843" i="1"/>
  <c r="D842" i="1"/>
  <c r="C842" i="1"/>
  <c r="G841" i="1"/>
  <c r="D841" i="1"/>
  <c r="C841" i="1"/>
  <c r="G840" i="1"/>
  <c r="D840" i="1"/>
  <c r="C840" i="1"/>
  <c r="D839" i="1"/>
  <c r="C839" i="1"/>
  <c r="D838" i="1"/>
  <c r="C838" i="1"/>
  <c r="G837" i="1"/>
  <c r="D837" i="1"/>
  <c r="C837" i="1"/>
  <c r="G836" i="1"/>
  <c r="D836" i="1"/>
  <c r="C836" i="1"/>
  <c r="D835" i="1"/>
  <c r="C835" i="1"/>
  <c r="D834" i="1"/>
  <c r="C834" i="1"/>
  <c r="G833" i="1"/>
  <c r="D833" i="1"/>
  <c r="C833" i="1"/>
  <c r="G832" i="1"/>
  <c r="D832" i="1"/>
  <c r="C832" i="1"/>
  <c r="D831" i="1"/>
  <c r="C831" i="1"/>
  <c r="D830" i="1"/>
  <c r="C830" i="1"/>
  <c r="G829" i="1"/>
  <c r="D829" i="1"/>
  <c r="C829" i="1"/>
  <c r="G828" i="1"/>
  <c r="D828" i="1"/>
  <c r="C828" i="1"/>
  <c r="D827" i="1"/>
  <c r="C827" i="1"/>
  <c r="D826" i="1"/>
  <c r="C826" i="1"/>
  <c r="G825" i="1"/>
  <c r="D825" i="1"/>
  <c r="C825" i="1"/>
  <c r="G824" i="1"/>
  <c r="D824" i="1"/>
  <c r="C824" i="1"/>
  <c r="D823" i="1"/>
  <c r="C823" i="1"/>
  <c r="D822" i="1"/>
  <c r="C822" i="1"/>
  <c r="G821" i="1"/>
  <c r="D821" i="1"/>
  <c r="C821" i="1"/>
  <c r="G820" i="1"/>
  <c r="D820" i="1"/>
  <c r="C820" i="1"/>
  <c r="D819" i="1"/>
  <c r="C819" i="1"/>
  <c r="D818" i="1"/>
  <c r="C818" i="1"/>
  <c r="G817" i="1"/>
  <c r="D817" i="1"/>
  <c r="C817" i="1"/>
  <c r="G816" i="1"/>
  <c r="D816" i="1"/>
  <c r="C816" i="1"/>
  <c r="D815" i="1"/>
  <c r="C815" i="1"/>
  <c r="D814" i="1"/>
  <c r="C814" i="1"/>
  <c r="G813" i="1"/>
  <c r="D813" i="1"/>
  <c r="C813" i="1"/>
  <c r="G812" i="1"/>
  <c r="D812" i="1"/>
  <c r="C812" i="1"/>
  <c r="D811" i="1"/>
  <c r="C811" i="1"/>
  <c r="D810" i="1"/>
  <c r="C810" i="1"/>
  <c r="G809" i="1"/>
  <c r="D809" i="1"/>
  <c r="C809" i="1"/>
  <c r="G808" i="1"/>
  <c r="D808" i="1"/>
  <c r="C808" i="1"/>
  <c r="D807" i="1"/>
  <c r="C807" i="1"/>
  <c r="D806" i="1"/>
  <c r="C806" i="1"/>
  <c r="G805" i="1"/>
  <c r="D805" i="1"/>
  <c r="C805" i="1"/>
  <c r="G804" i="1"/>
  <c r="D804" i="1"/>
  <c r="C804" i="1"/>
  <c r="D803" i="1"/>
  <c r="C803" i="1"/>
  <c r="D802" i="1"/>
  <c r="C802" i="1"/>
  <c r="G801" i="1"/>
  <c r="D801" i="1"/>
  <c r="C801" i="1"/>
  <c r="G800" i="1"/>
  <c r="D800" i="1"/>
  <c r="C800" i="1"/>
  <c r="D799" i="1"/>
  <c r="C799" i="1"/>
  <c r="D798" i="1"/>
  <c r="C798" i="1"/>
  <c r="G797" i="1"/>
  <c r="D797" i="1"/>
  <c r="C797" i="1"/>
  <c r="G796" i="1"/>
  <c r="D796" i="1"/>
  <c r="C796" i="1"/>
  <c r="D795" i="1"/>
  <c r="C795" i="1"/>
  <c r="D794" i="1"/>
  <c r="C794" i="1"/>
  <c r="G793" i="1"/>
  <c r="D793" i="1"/>
  <c r="C793" i="1"/>
  <c r="G792" i="1"/>
  <c r="D792" i="1"/>
  <c r="C792" i="1"/>
  <c r="D791" i="1"/>
  <c r="C791" i="1"/>
  <c r="D790" i="1"/>
  <c r="C790" i="1"/>
  <c r="G789" i="1"/>
  <c r="D789" i="1"/>
  <c r="C789" i="1"/>
  <c r="G788" i="1"/>
  <c r="D788" i="1"/>
  <c r="C788" i="1"/>
  <c r="D787" i="1"/>
  <c r="C787" i="1"/>
  <c r="D786" i="1"/>
  <c r="C786" i="1"/>
  <c r="D785" i="1"/>
  <c r="G785" i="1" s="1"/>
  <c r="C785" i="1"/>
  <c r="G784" i="1"/>
  <c r="D784" i="1"/>
  <c r="C784" i="1"/>
  <c r="H784" i="1" s="1"/>
  <c r="D783" i="1"/>
  <c r="C783" i="1"/>
  <c r="D782" i="1"/>
  <c r="C782" i="1"/>
  <c r="H782" i="1" s="1"/>
  <c r="G781" i="1"/>
  <c r="D781" i="1"/>
  <c r="C781" i="1"/>
  <c r="D780" i="1"/>
  <c r="G780" i="1" s="1"/>
  <c r="C780" i="1"/>
  <c r="D779" i="1"/>
  <c r="C779" i="1"/>
  <c r="G778" i="1"/>
  <c r="D778" i="1"/>
  <c r="C778" i="1"/>
  <c r="H778" i="1" s="1"/>
  <c r="D777" i="1"/>
  <c r="G777" i="1" s="1"/>
  <c r="C777" i="1"/>
  <c r="G776" i="1"/>
  <c r="D776" i="1"/>
  <c r="C776" i="1"/>
  <c r="H776" i="1" s="1"/>
  <c r="D775" i="1"/>
  <c r="C775" i="1"/>
  <c r="G774" i="1"/>
  <c r="D774" i="1"/>
  <c r="C774" i="1"/>
  <c r="H774" i="1" s="1"/>
  <c r="G773" i="1"/>
  <c r="D773" i="1"/>
  <c r="C773" i="1"/>
  <c r="D772" i="1"/>
  <c r="C772" i="1"/>
  <c r="D771" i="1"/>
  <c r="C771" i="1"/>
  <c r="D770" i="1"/>
  <c r="C770" i="1"/>
  <c r="H770" i="1" s="1"/>
  <c r="D769" i="1"/>
  <c r="G769" i="1" s="1"/>
  <c r="C769" i="1"/>
  <c r="G768" i="1"/>
  <c r="D768" i="1"/>
  <c r="C768" i="1"/>
  <c r="H768" i="1" s="1"/>
  <c r="D767" i="1"/>
  <c r="C767" i="1"/>
  <c r="D766" i="1"/>
  <c r="C766" i="1"/>
  <c r="H766" i="1" s="1"/>
  <c r="G765" i="1"/>
  <c r="D765" i="1"/>
  <c r="C765" i="1"/>
  <c r="D764" i="1"/>
  <c r="G764" i="1" s="1"/>
  <c r="C764" i="1"/>
  <c r="D763" i="1"/>
  <c r="C763" i="1"/>
  <c r="G762" i="1"/>
  <c r="D762" i="1"/>
  <c r="C762" i="1"/>
  <c r="H762" i="1" s="1"/>
  <c r="D761" i="1"/>
  <c r="C761" i="1"/>
  <c r="H761" i="1" s="1"/>
  <c r="G760" i="1"/>
  <c r="D760" i="1"/>
  <c r="C760" i="1"/>
  <c r="H760" i="1" s="1"/>
  <c r="G759" i="1"/>
  <c r="D759" i="1"/>
  <c r="C759" i="1"/>
  <c r="H759" i="1" s="1"/>
  <c r="G758" i="1"/>
  <c r="D758" i="1"/>
  <c r="C758" i="1"/>
  <c r="H758" i="1" s="1"/>
  <c r="G757" i="1"/>
  <c r="D757" i="1"/>
  <c r="C757" i="1"/>
  <c r="H757" i="1" s="1"/>
  <c r="G756" i="1"/>
  <c r="D756" i="1"/>
  <c r="C756" i="1"/>
  <c r="H756" i="1" s="1"/>
  <c r="G755" i="1"/>
  <c r="D755" i="1"/>
  <c r="C755" i="1"/>
  <c r="H755" i="1" s="1"/>
  <c r="G754" i="1"/>
  <c r="D754" i="1"/>
  <c r="C754" i="1"/>
  <c r="H754" i="1" s="1"/>
  <c r="G753" i="1"/>
  <c r="D753" i="1"/>
  <c r="C753" i="1"/>
  <c r="H753" i="1" s="1"/>
  <c r="G752" i="1"/>
  <c r="D752" i="1"/>
  <c r="C752" i="1"/>
  <c r="H752" i="1" s="1"/>
  <c r="G751" i="1"/>
  <c r="D751" i="1"/>
  <c r="C751" i="1"/>
  <c r="H751" i="1" s="1"/>
  <c r="G750" i="1"/>
  <c r="D750" i="1"/>
  <c r="C750" i="1"/>
  <c r="H750" i="1" s="1"/>
  <c r="G749" i="1"/>
  <c r="D749" i="1"/>
  <c r="C749" i="1"/>
  <c r="H749" i="1" s="1"/>
  <c r="G748" i="1"/>
  <c r="D748" i="1"/>
  <c r="C748" i="1"/>
  <c r="H748" i="1" s="1"/>
  <c r="G747" i="1"/>
  <c r="D747" i="1"/>
  <c r="C747" i="1"/>
  <c r="H747" i="1" s="1"/>
  <c r="G746" i="1"/>
  <c r="D746" i="1"/>
  <c r="C746" i="1"/>
  <c r="H746" i="1" s="1"/>
  <c r="G745" i="1"/>
  <c r="D745" i="1"/>
  <c r="C745" i="1"/>
  <c r="H745" i="1" s="1"/>
  <c r="G744" i="1"/>
  <c r="D744" i="1"/>
  <c r="C744" i="1"/>
  <c r="H744" i="1" s="1"/>
  <c r="G743" i="1"/>
  <c r="D743" i="1"/>
  <c r="C743" i="1"/>
  <c r="H743" i="1" s="1"/>
  <c r="G742" i="1"/>
  <c r="D742" i="1"/>
  <c r="C742" i="1"/>
  <c r="H742" i="1" s="1"/>
  <c r="G741" i="1"/>
  <c r="D741" i="1"/>
  <c r="C741" i="1"/>
  <c r="H741" i="1" s="1"/>
  <c r="G740" i="1"/>
  <c r="D740" i="1"/>
  <c r="C740" i="1"/>
  <c r="H740" i="1" s="1"/>
  <c r="G739" i="1"/>
  <c r="D739" i="1"/>
  <c r="C739" i="1"/>
  <c r="H739" i="1" s="1"/>
  <c r="G738" i="1"/>
  <c r="D738" i="1"/>
  <c r="C738" i="1"/>
  <c r="H738" i="1" s="1"/>
  <c r="G737" i="1"/>
  <c r="D737" i="1"/>
  <c r="C737" i="1"/>
  <c r="H737" i="1" s="1"/>
  <c r="G736" i="1"/>
  <c r="D736" i="1"/>
  <c r="C736" i="1"/>
  <c r="H736" i="1" s="1"/>
  <c r="G735" i="1"/>
  <c r="D735" i="1"/>
  <c r="C735" i="1"/>
  <c r="H735" i="1" s="1"/>
  <c r="G734" i="1"/>
  <c r="D734" i="1"/>
  <c r="C734" i="1"/>
  <c r="H734" i="1" s="1"/>
  <c r="G733" i="1"/>
  <c r="D733" i="1"/>
  <c r="C733" i="1"/>
  <c r="H733" i="1" s="1"/>
  <c r="G732" i="1"/>
  <c r="D732" i="1"/>
  <c r="C732" i="1"/>
  <c r="H732" i="1" s="1"/>
  <c r="G731" i="1"/>
  <c r="D731" i="1"/>
  <c r="C731" i="1"/>
  <c r="H731" i="1" s="1"/>
  <c r="G730" i="1"/>
  <c r="D730" i="1"/>
  <c r="C730" i="1"/>
  <c r="H730" i="1" s="1"/>
  <c r="G729" i="1"/>
  <c r="D729" i="1"/>
  <c r="C729" i="1"/>
  <c r="H729" i="1" s="1"/>
  <c r="G728" i="1"/>
  <c r="D728" i="1"/>
  <c r="C728" i="1"/>
  <c r="H728" i="1" s="1"/>
  <c r="G727" i="1"/>
  <c r="D727" i="1"/>
  <c r="C727" i="1"/>
  <c r="H727" i="1" s="1"/>
  <c r="G726" i="1"/>
  <c r="D726" i="1"/>
  <c r="C726" i="1"/>
  <c r="H726" i="1" s="1"/>
  <c r="G725" i="1"/>
  <c r="D725" i="1"/>
  <c r="C725" i="1"/>
  <c r="H725" i="1" s="1"/>
  <c r="G724" i="1"/>
  <c r="D724" i="1"/>
  <c r="C724" i="1"/>
  <c r="H724" i="1" s="1"/>
  <c r="G723" i="1"/>
  <c r="D723" i="1"/>
  <c r="C723" i="1"/>
  <c r="H723" i="1" s="1"/>
  <c r="G722" i="1"/>
  <c r="D722" i="1"/>
  <c r="C722" i="1"/>
  <c r="H722" i="1" s="1"/>
  <c r="G721" i="1"/>
  <c r="D721" i="1"/>
  <c r="C721" i="1"/>
  <c r="H721" i="1" s="1"/>
  <c r="G720" i="1"/>
  <c r="D720" i="1"/>
  <c r="C720" i="1"/>
  <c r="H720" i="1" s="1"/>
  <c r="G719" i="1"/>
  <c r="D719" i="1"/>
  <c r="C719" i="1"/>
  <c r="H719" i="1" s="1"/>
  <c r="G718" i="1"/>
  <c r="D718" i="1"/>
  <c r="C718" i="1"/>
  <c r="H718" i="1" s="1"/>
  <c r="G717" i="1"/>
  <c r="D717" i="1"/>
  <c r="C717" i="1"/>
  <c r="H717" i="1" s="1"/>
  <c r="G716" i="1"/>
  <c r="D716" i="1"/>
  <c r="C716" i="1"/>
  <c r="H716" i="1" s="1"/>
  <c r="G715" i="1"/>
  <c r="D715" i="1"/>
  <c r="C715" i="1"/>
  <c r="H715" i="1" s="1"/>
  <c r="G714" i="1"/>
  <c r="D714" i="1"/>
  <c r="C714" i="1"/>
  <c r="H714" i="1" s="1"/>
  <c r="G713" i="1"/>
  <c r="D713" i="1"/>
  <c r="C713" i="1"/>
  <c r="H713" i="1" s="1"/>
  <c r="G712" i="1"/>
  <c r="D712" i="1"/>
  <c r="C712" i="1"/>
  <c r="H712" i="1" s="1"/>
  <c r="G711" i="1"/>
  <c r="D711" i="1"/>
  <c r="C711" i="1"/>
  <c r="H711" i="1" s="1"/>
  <c r="G710" i="1"/>
  <c r="D710" i="1"/>
  <c r="C710" i="1"/>
  <c r="H710" i="1" s="1"/>
  <c r="G709" i="1"/>
  <c r="D709" i="1"/>
  <c r="C709" i="1"/>
  <c r="H709" i="1" s="1"/>
  <c r="G708" i="1"/>
  <c r="D708" i="1"/>
  <c r="C708" i="1"/>
  <c r="H708" i="1" s="1"/>
  <c r="G707" i="1"/>
  <c r="D707" i="1"/>
  <c r="C707" i="1"/>
  <c r="H707" i="1" s="1"/>
  <c r="G706" i="1"/>
  <c r="D706" i="1"/>
  <c r="C706" i="1"/>
  <c r="H706" i="1" s="1"/>
  <c r="G705" i="1"/>
  <c r="D705" i="1"/>
  <c r="C705" i="1"/>
  <c r="H705" i="1" s="1"/>
  <c r="G704" i="1"/>
  <c r="D704" i="1"/>
  <c r="C704" i="1"/>
  <c r="H704" i="1" s="1"/>
  <c r="G703" i="1"/>
  <c r="D703" i="1"/>
  <c r="C703" i="1"/>
  <c r="H703" i="1" s="1"/>
  <c r="G702" i="1"/>
  <c r="D702" i="1"/>
  <c r="C702" i="1"/>
  <c r="H702" i="1" s="1"/>
  <c r="G701" i="1"/>
  <c r="D701" i="1"/>
  <c r="C701" i="1"/>
  <c r="H701" i="1" s="1"/>
  <c r="G700" i="1"/>
  <c r="D700" i="1"/>
  <c r="C700" i="1"/>
  <c r="H700" i="1" s="1"/>
  <c r="G699" i="1"/>
  <c r="D699" i="1"/>
  <c r="C699" i="1"/>
  <c r="H699" i="1" s="1"/>
  <c r="G698" i="1"/>
  <c r="D698" i="1"/>
  <c r="C698" i="1"/>
  <c r="H698" i="1" s="1"/>
  <c r="G697" i="1"/>
  <c r="D697" i="1"/>
  <c r="C697" i="1"/>
  <c r="H697" i="1" s="1"/>
  <c r="G696" i="1"/>
  <c r="D696" i="1"/>
  <c r="C696" i="1"/>
  <c r="H696" i="1" s="1"/>
  <c r="G695" i="1"/>
  <c r="D695" i="1"/>
  <c r="C695" i="1"/>
  <c r="H695" i="1" s="1"/>
  <c r="G694" i="1"/>
  <c r="D694" i="1"/>
  <c r="C694" i="1"/>
  <c r="H694" i="1" s="1"/>
  <c r="G693" i="1"/>
  <c r="D693" i="1"/>
  <c r="C693" i="1"/>
  <c r="H693" i="1" s="1"/>
  <c r="G692" i="1"/>
  <c r="D692" i="1"/>
  <c r="C692" i="1"/>
  <c r="H692" i="1" s="1"/>
  <c r="G691" i="1"/>
  <c r="D691" i="1"/>
  <c r="C691" i="1"/>
  <c r="H691" i="1" s="1"/>
  <c r="G690" i="1"/>
  <c r="D690" i="1"/>
  <c r="C690" i="1"/>
  <c r="H690" i="1" s="1"/>
  <c r="G689" i="1"/>
  <c r="D689" i="1"/>
  <c r="C689" i="1"/>
  <c r="H689" i="1" s="1"/>
  <c r="G688" i="1"/>
  <c r="D688" i="1"/>
  <c r="C688" i="1"/>
  <c r="H688" i="1" s="1"/>
  <c r="G687" i="1"/>
  <c r="D687" i="1"/>
  <c r="C687" i="1"/>
  <c r="H687" i="1" s="1"/>
  <c r="G686" i="1"/>
  <c r="D686" i="1"/>
  <c r="C686" i="1"/>
  <c r="H686" i="1" s="1"/>
  <c r="G685" i="1"/>
  <c r="D685" i="1"/>
  <c r="C685" i="1"/>
  <c r="H685" i="1" s="1"/>
  <c r="G684" i="1"/>
  <c r="D684" i="1"/>
  <c r="C684" i="1"/>
  <c r="H684" i="1" s="1"/>
  <c r="G683" i="1"/>
  <c r="D683" i="1"/>
  <c r="C683" i="1"/>
  <c r="H683" i="1" s="1"/>
  <c r="G682" i="1"/>
  <c r="D682" i="1"/>
  <c r="C682" i="1"/>
  <c r="H682" i="1" s="1"/>
  <c r="G681" i="1"/>
  <c r="D681" i="1"/>
  <c r="C681" i="1"/>
  <c r="H681" i="1" s="1"/>
  <c r="G680" i="1"/>
  <c r="D680" i="1"/>
  <c r="C680" i="1"/>
  <c r="H680" i="1" s="1"/>
  <c r="G679" i="1"/>
  <c r="D679" i="1"/>
  <c r="C679" i="1"/>
  <c r="H679" i="1" s="1"/>
  <c r="G678" i="1"/>
  <c r="D678" i="1"/>
  <c r="C678" i="1"/>
  <c r="H678" i="1" s="1"/>
  <c r="G677" i="1"/>
  <c r="D677" i="1"/>
  <c r="C677" i="1"/>
  <c r="H677" i="1" s="1"/>
  <c r="G676" i="1"/>
  <c r="D676" i="1"/>
  <c r="C676" i="1"/>
  <c r="H676" i="1" s="1"/>
  <c r="G675" i="1"/>
  <c r="D675" i="1"/>
  <c r="C675" i="1"/>
  <c r="H675" i="1" s="1"/>
  <c r="G674" i="1"/>
  <c r="D674" i="1"/>
  <c r="C674" i="1"/>
  <c r="H674" i="1" s="1"/>
  <c r="G673" i="1"/>
  <c r="D673" i="1"/>
  <c r="C673" i="1"/>
  <c r="H673" i="1" s="1"/>
  <c r="G672" i="1"/>
  <c r="D672" i="1"/>
  <c r="C672" i="1"/>
  <c r="H672" i="1" s="1"/>
  <c r="G671" i="1"/>
  <c r="D671" i="1"/>
  <c r="C671" i="1"/>
  <c r="H671" i="1" s="1"/>
  <c r="G670" i="1"/>
  <c r="D670" i="1"/>
  <c r="C670" i="1"/>
  <c r="H670" i="1" s="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H422" i="1"/>
  <c r="D422" i="1"/>
  <c r="G422" i="1" s="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D388" i="1"/>
  <c r="G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D375" i="1"/>
  <c r="G375" i="1" s="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H300" i="1"/>
  <c r="G300" i="1"/>
  <c r="D300" i="1"/>
  <c r="C300" i="1"/>
  <c r="H299" i="1"/>
  <c r="G299" i="1"/>
  <c r="D299" i="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D193" i="1"/>
  <c r="G193" i="1" s="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D181" i="1"/>
  <c r="H181" i="1" s="1"/>
  <c r="C181" i="1"/>
  <c r="H180" i="1"/>
  <c r="G180" i="1"/>
  <c r="D180" i="1"/>
  <c r="C180" i="1"/>
  <c r="H179" i="1"/>
  <c r="G179" i="1"/>
  <c r="D179" i="1"/>
  <c r="C179" i="1"/>
  <c r="D178" i="1"/>
  <c r="H178" i="1" s="1"/>
  <c r="C178" i="1"/>
  <c r="H177" i="1"/>
  <c r="G177" i="1"/>
  <c r="D177" i="1"/>
  <c r="C177" i="1"/>
  <c r="H176" i="1"/>
  <c r="G176" i="1"/>
  <c r="D176" i="1"/>
  <c r="C176" i="1"/>
  <c r="H175" i="1"/>
  <c r="D175" i="1"/>
  <c r="G175" i="1" s="1"/>
  <c r="C175" i="1"/>
  <c r="D174" i="1"/>
  <c r="G174" i="1" s="1"/>
  <c r="C174" i="1"/>
  <c r="H173" i="1"/>
  <c r="G173" i="1"/>
  <c r="D173" i="1"/>
  <c r="C173" i="1"/>
  <c r="H172" i="1"/>
  <c r="G172" i="1"/>
  <c r="D172" i="1"/>
  <c r="C172" i="1"/>
  <c r="D171" i="1"/>
  <c r="H171" i="1" s="1"/>
  <c r="C171" i="1"/>
  <c r="H170" i="1"/>
  <c r="G170" i="1"/>
  <c r="D170" i="1"/>
  <c r="C170" i="1"/>
  <c r="H169" i="1"/>
  <c r="D169" i="1"/>
  <c r="G169" i="1" s="1"/>
  <c r="C169" i="1"/>
  <c r="H168" i="1"/>
  <c r="D168" i="1"/>
  <c r="G168" i="1" s="1"/>
  <c r="C168" i="1"/>
  <c r="H167" i="1"/>
  <c r="G167" i="1"/>
  <c r="D167" i="1"/>
  <c r="C167" i="1"/>
  <c r="C166" i="1"/>
  <c r="H165" i="1"/>
  <c r="D165" i="1"/>
  <c r="G165" i="1" s="1"/>
  <c r="C165" i="1"/>
  <c r="D164" i="1"/>
  <c r="H164" i="1" s="1"/>
  <c r="C164" i="1"/>
  <c r="H163" i="1"/>
  <c r="G163" i="1"/>
  <c r="D163" i="1"/>
  <c r="C163" i="1"/>
  <c r="H162" i="1"/>
  <c r="D162" i="1"/>
  <c r="G162" i="1" s="1"/>
  <c r="C162" i="1"/>
  <c r="H161" i="1"/>
  <c r="D161" i="1"/>
  <c r="G161" i="1" s="1"/>
  <c r="C161" i="1"/>
  <c r="H159" i="1"/>
  <c r="G159" i="1"/>
  <c r="D159" i="1"/>
  <c r="C159" i="1"/>
  <c r="H158" i="1"/>
  <c r="D158" i="1"/>
  <c r="G158" i="1" s="1"/>
  <c r="C158" i="1"/>
  <c r="H157" i="1"/>
  <c r="G157" i="1"/>
  <c r="D157" i="1"/>
  <c r="C157" i="1"/>
  <c r="H156" i="1"/>
  <c r="D156" i="1"/>
  <c r="G156" i="1" s="1"/>
  <c r="C156" i="1"/>
  <c r="H155" i="1"/>
  <c r="G155" i="1"/>
  <c r="D155" i="1"/>
  <c r="C155" i="1"/>
  <c r="H154" i="1"/>
  <c r="G154" i="1"/>
  <c r="D154" i="1"/>
  <c r="C154" i="1"/>
  <c r="H153" i="1"/>
  <c r="D153" i="1"/>
  <c r="G153" i="1" s="1"/>
  <c r="C153" i="1"/>
  <c r="H152" i="1"/>
  <c r="G152" i="1"/>
  <c r="D152" i="1"/>
  <c r="C152" i="1"/>
  <c r="H151" i="1"/>
  <c r="D151" i="1"/>
  <c r="G151" i="1" s="1"/>
  <c r="C151" i="1"/>
  <c r="D150" i="1"/>
  <c r="H150" i="1" s="1"/>
  <c r="C150" i="1"/>
  <c r="C149" i="1"/>
  <c r="H147"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C130" i="1"/>
  <c r="H129" i="1"/>
  <c r="G129" i="1"/>
  <c r="D129" i="1"/>
  <c r="C129" i="1"/>
  <c r="H128" i="1"/>
  <c r="G128" i="1"/>
  <c r="D128" i="1"/>
  <c r="C128" i="1"/>
  <c r="H127" i="1"/>
  <c r="D127" i="1"/>
  <c r="G127" i="1" s="1"/>
  <c r="C127" i="1"/>
  <c r="H126" i="1"/>
  <c r="D126" i="1"/>
  <c r="G126" i="1" s="1"/>
  <c r="C126" i="1"/>
  <c r="H125" i="1"/>
  <c r="G125" i="1"/>
  <c r="D125" i="1"/>
  <c r="C125" i="1"/>
  <c r="H124" i="1"/>
  <c r="D124" i="1"/>
  <c r="G124" i="1" s="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D71" i="1"/>
  <c r="G71" i="1" s="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28" i="9" l="1"/>
  <c r="B328" i="9" s="1"/>
  <c r="E31" i="9"/>
  <c r="B31" i="9" s="1"/>
  <c r="E36" i="9"/>
  <c r="B36" i="9" s="1"/>
  <c r="E37" i="9"/>
  <c r="E310" i="9"/>
  <c r="B310" i="9" s="1"/>
  <c r="E321" i="9"/>
  <c r="B321" i="9" s="1"/>
  <c r="H1682" i="1"/>
  <c r="H1602" i="1"/>
  <c r="H1605" i="1"/>
  <c r="D25" i="8"/>
  <c r="C1601" i="1" s="1"/>
  <c r="G1584" i="1"/>
  <c r="H1582" i="1"/>
  <c r="F236" i="9"/>
  <c r="B236" i="9" s="1"/>
  <c r="E326" i="9"/>
  <c r="B326" i="9" s="1"/>
  <c r="B296" i="9"/>
  <c r="E26" i="9"/>
  <c r="B26" i="9" s="1"/>
  <c r="E647" i="4"/>
  <c r="D641" i="1" s="1"/>
  <c r="H641" i="1" s="1"/>
  <c r="H375" i="1"/>
  <c r="F428" i="4"/>
  <c r="E294" i="9"/>
  <c r="B294" i="9" s="1"/>
  <c r="E648" i="4"/>
  <c r="D642" i="1" s="1"/>
  <c r="E56" i="9"/>
  <c r="B243" i="9"/>
  <c r="H190" i="1"/>
  <c r="E55" i="9"/>
  <c r="B55" i="9" s="1"/>
  <c r="F242" i="9"/>
  <c r="B242" i="9" s="1"/>
  <c r="G181" i="1"/>
  <c r="B239" i="9"/>
  <c r="G178" i="1"/>
  <c r="H174" i="1"/>
  <c r="G171" i="1"/>
  <c r="H166" i="1"/>
  <c r="F170" i="4"/>
  <c r="G164" i="1"/>
  <c r="E153" i="4"/>
  <c r="D149" i="1" s="1"/>
  <c r="E48" i="9"/>
  <c r="F237" i="9"/>
  <c r="B237" i="9" s="1"/>
  <c r="G150" i="1"/>
  <c r="F129" i="4"/>
  <c r="G761" i="1"/>
  <c r="H767" i="1"/>
  <c r="G767" i="1"/>
  <c r="H783" i="1"/>
  <c r="G783" i="1"/>
  <c r="H786" i="1"/>
  <c r="G786" i="1"/>
  <c r="H791" i="1"/>
  <c r="G791" i="1"/>
  <c r="H794" i="1"/>
  <c r="G794" i="1"/>
  <c r="H799" i="1"/>
  <c r="G799" i="1"/>
  <c r="H802" i="1"/>
  <c r="G802" i="1"/>
  <c r="H807" i="1"/>
  <c r="G807" i="1"/>
  <c r="H810" i="1"/>
  <c r="G810" i="1"/>
  <c r="H815" i="1"/>
  <c r="G815" i="1"/>
  <c r="H818" i="1"/>
  <c r="G818" i="1"/>
  <c r="H823" i="1"/>
  <c r="G823" i="1"/>
  <c r="H826" i="1"/>
  <c r="G826" i="1"/>
  <c r="H831" i="1"/>
  <c r="G831" i="1"/>
  <c r="H834" i="1"/>
  <c r="G834" i="1"/>
  <c r="H839" i="1"/>
  <c r="G839" i="1"/>
  <c r="H842" i="1"/>
  <c r="G842" i="1"/>
  <c r="H847" i="1"/>
  <c r="G847" i="1"/>
  <c r="H850" i="1"/>
  <c r="G850" i="1"/>
  <c r="H855" i="1"/>
  <c r="G855" i="1"/>
  <c r="H858" i="1"/>
  <c r="G858" i="1"/>
  <c r="H863" i="1"/>
  <c r="G863" i="1"/>
  <c r="H866" i="1"/>
  <c r="G866" i="1"/>
  <c r="H871" i="1"/>
  <c r="G871" i="1"/>
  <c r="H874" i="1"/>
  <c r="G874" i="1"/>
  <c r="H879" i="1"/>
  <c r="G879" i="1"/>
  <c r="H882" i="1"/>
  <c r="G882" i="1"/>
  <c r="H887" i="1"/>
  <c r="G887" i="1"/>
  <c r="H890" i="1"/>
  <c r="G890" i="1"/>
  <c r="H895" i="1"/>
  <c r="G895" i="1"/>
  <c r="H898" i="1"/>
  <c r="G898" i="1"/>
  <c r="H906" i="1"/>
  <c r="G906" i="1"/>
  <c r="H914" i="1"/>
  <c r="G914" i="1"/>
  <c r="H922" i="1"/>
  <c r="G922" i="1"/>
  <c r="H930" i="1"/>
  <c r="G930" i="1"/>
  <c r="H938" i="1"/>
  <c r="G938" i="1"/>
  <c r="H946" i="1"/>
  <c r="G946" i="1"/>
  <c r="H954" i="1"/>
  <c r="G954" i="1"/>
  <c r="H962" i="1"/>
  <c r="G962" i="1"/>
  <c r="H970" i="1"/>
  <c r="G970" i="1"/>
  <c r="H978" i="1"/>
  <c r="G978" i="1"/>
  <c r="H763" i="1"/>
  <c r="G763" i="1"/>
  <c r="H772" i="1"/>
  <c r="H779" i="1"/>
  <c r="G779" i="1"/>
  <c r="G770" i="1"/>
  <c r="H775" i="1"/>
  <c r="G775" i="1"/>
  <c r="H787" i="1"/>
  <c r="G787" i="1"/>
  <c r="H790" i="1"/>
  <c r="G790" i="1"/>
  <c r="H795" i="1"/>
  <c r="G795" i="1"/>
  <c r="H798" i="1"/>
  <c r="G798" i="1"/>
  <c r="H803" i="1"/>
  <c r="G803" i="1"/>
  <c r="H806" i="1"/>
  <c r="G806" i="1"/>
  <c r="H811" i="1"/>
  <c r="G811" i="1"/>
  <c r="H814" i="1"/>
  <c r="G814" i="1"/>
  <c r="H819" i="1"/>
  <c r="G819" i="1"/>
  <c r="H822" i="1"/>
  <c r="G822" i="1"/>
  <c r="H827" i="1"/>
  <c r="G827" i="1"/>
  <c r="H830" i="1"/>
  <c r="G830" i="1"/>
  <c r="H835" i="1"/>
  <c r="G835" i="1"/>
  <c r="H838" i="1"/>
  <c r="G838" i="1"/>
  <c r="H843" i="1"/>
  <c r="G843" i="1"/>
  <c r="H846" i="1"/>
  <c r="G846" i="1"/>
  <c r="H851" i="1"/>
  <c r="G851" i="1"/>
  <c r="H854" i="1"/>
  <c r="G854" i="1"/>
  <c r="H859" i="1"/>
  <c r="G859" i="1"/>
  <c r="H862" i="1"/>
  <c r="G862" i="1"/>
  <c r="H867" i="1"/>
  <c r="G867" i="1"/>
  <c r="H870" i="1"/>
  <c r="G870" i="1"/>
  <c r="H875" i="1"/>
  <c r="G875" i="1"/>
  <c r="H878" i="1"/>
  <c r="G878" i="1"/>
  <c r="H883" i="1"/>
  <c r="G883" i="1"/>
  <c r="H886" i="1"/>
  <c r="G886" i="1"/>
  <c r="H891" i="1"/>
  <c r="G891" i="1"/>
  <c r="H894" i="1"/>
  <c r="G894" i="1"/>
  <c r="H902" i="1"/>
  <c r="G902" i="1"/>
  <c r="H910" i="1"/>
  <c r="G910" i="1"/>
  <c r="H918" i="1"/>
  <c r="G918" i="1"/>
  <c r="H926" i="1"/>
  <c r="G926" i="1"/>
  <c r="H934" i="1"/>
  <c r="G934" i="1"/>
  <c r="H942" i="1"/>
  <c r="G942" i="1"/>
  <c r="H950" i="1"/>
  <c r="G950" i="1"/>
  <c r="H958" i="1"/>
  <c r="G958" i="1"/>
  <c r="H966" i="1"/>
  <c r="G966" i="1"/>
  <c r="H974" i="1"/>
  <c r="G974" i="1"/>
  <c r="H764" i="1"/>
  <c r="G766" i="1"/>
  <c r="H771" i="1"/>
  <c r="G771" i="1"/>
  <c r="G772" i="1"/>
  <c r="H780" i="1"/>
  <c r="G782"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G982" i="1"/>
  <c r="H984" i="1"/>
  <c r="G986" i="1"/>
  <c r="H988" i="1"/>
  <c r="G990" i="1"/>
  <c r="H992" i="1"/>
  <c r="G994" i="1"/>
  <c r="H996" i="1"/>
  <c r="G998" i="1"/>
  <c r="H1000" i="1"/>
  <c r="G1002" i="1"/>
  <c r="H1004" i="1"/>
  <c r="G1006" i="1"/>
  <c r="H1008" i="1"/>
  <c r="G1010" i="1"/>
  <c r="G1014" i="1"/>
  <c r="G1018" i="1"/>
  <c r="G1022" i="1"/>
  <c r="G1026" i="1"/>
  <c r="G1030" i="1"/>
  <c r="G1034" i="1"/>
  <c r="G1038" i="1"/>
  <c r="G1042" i="1"/>
  <c r="G1046" i="1"/>
  <c r="G1050" i="1"/>
  <c r="G1054" i="1"/>
  <c r="G1058" i="1"/>
  <c r="G1062" i="1"/>
  <c r="G1066" i="1"/>
  <c r="G1070" i="1"/>
  <c r="G1077" i="1"/>
  <c r="G1081" i="1"/>
  <c r="G1085" i="1"/>
  <c r="G1089" i="1"/>
  <c r="G1097" i="1"/>
  <c r="G1101" i="1"/>
  <c r="G1105" i="1"/>
  <c r="G1109" i="1"/>
  <c r="G1113" i="1"/>
  <c r="G1117" i="1"/>
  <c r="G1121" i="1"/>
  <c r="G1125" i="1"/>
  <c r="G1129" i="1"/>
  <c r="G1133" i="1"/>
  <c r="G1137" i="1"/>
  <c r="G1141" i="1"/>
  <c r="G1145" i="1"/>
  <c r="G1149" i="1"/>
  <c r="G1156" i="1"/>
  <c r="G1160" i="1"/>
  <c r="G1164" i="1"/>
  <c r="G1168" i="1"/>
  <c r="G1172" i="1"/>
  <c r="G1176" i="1"/>
  <c r="G1182" i="1"/>
  <c r="G1186" i="1"/>
  <c r="G1190" i="1"/>
  <c r="G1194" i="1"/>
  <c r="G1198" i="1"/>
  <c r="G1202" i="1"/>
  <c r="G1210" i="1"/>
  <c r="G1214" i="1"/>
  <c r="G1218" i="1"/>
  <c r="G1222" i="1"/>
  <c r="H1279" i="1"/>
  <c r="G1279" i="1"/>
  <c r="H1295" i="1"/>
  <c r="G1295" i="1"/>
  <c r="H1311" i="1"/>
  <c r="G1311" i="1"/>
  <c r="H1327" i="1"/>
  <c r="G1327" i="1"/>
  <c r="H1343" i="1"/>
  <c r="G1343" i="1"/>
  <c r="H1359" i="1"/>
  <c r="G1359" i="1"/>
  <c r="H1375" i="1"/>
  <c r="G1375" i="1"/>
  <c r="H1391" i="1"/>
  <c r="G1391" i="1"/>
  <c r="H903" i="1"/>
  <c r="H907" i="1"/>
  <c r="H911" i="1"/>
  <c r="H915" i="1"/>
  <c r="H919" i="1"/>
  <c r="H923" i="1"/>
  <c r="H927" i="1"/>
  <c r="H931" i="1"/>
  <c r="H935" i="1"/>
  <c r="H939" i="1"/>
  <c r="H943" i="1"/>
  <c r="H947" i="1"/>
  <c r="H951" i="1"/>
  <c r="H955" i="1"/>
  <c r="H959" i="1"/>
  <c r="H963" i="1"/>
  <c r="H967" i="1"/>
  <c r="H971" i="1"/>
  <c r="H975" i="1"/>
  <c r="H979" i="1"/>
  <c r="H983" i="1"/>
  <c r="H987" i="1"/>
  <c r="H991" i="1"/>
  <c r="H995" i="1"/>
  <c r="H999" i="1"/>
  <c r="H1003" i="1"/>
  <c r="H1007" i="1"/>
  <c r="H1283" i="1"/>
  <c r="G1283" i="1"/>
  <c r="H1315" i="1"/>
  <c r="G1315" i="1"/>
  <c r="H1331" i="1"/>
  <c r="G1331" i="1"/>
  <c r="H1347" i="1"/>
  <c r="G1347" i="1"/>
  <c r="H1363" i="1"/>
  <c r="G1363" i="1"/>
  <c r="H1379" i="1"/>
  <c r="G1379" i="1"/>
  <c r="H1395" i="1"/>
  <c r="G1395" i="1"/>
  <c r="H1287" i="1"/>
  <c r="G1287" i="1"/>
  <c r="H1303" i="1"/>
  <c r="G1303" i="1"/>
  <c r="H1319" i="1"/>
  <c r="G1319" i="1"/>
  <c r="H1335" i="1"/>
  <c r="G1335" i="1"/>
  <c r="H1351" i="1"/>
  <c r="G1351" i="1"/>
  <c r="H1367" i="1"/>
  <c r="G1367" i="1"/>
  <c r="H1383" i="1"/>
  <c r="G1383" i="1"/>
  <c r="H765" i="1"/>
  <c r="H769" i="1"/>
  <c r="H773" i="1"/>
  <c r="H777" i="1"/>
  <c r="H781" i="1"/>
  <c r="H785" i="1"/>
  <c r="H789" i="1"/>
  <c r="H793" i="1"/>
  <c r="H797" i="1"/>
  <c r="H801" i="1"/>
  <c r="H805" i="1"/>
  <c r="H809" i="1"/>
  <c r="H813" i="1"/>
  <c r="H817" i="1"/>
  <c r="H821" i="1"/>
  <c r="H825" i="1"/>
  <c r="H829" i="1"/>
  <c r="H833" i="1"/>
  <c r="H837" i="1"/>
  <c r="H841" i="1"/>
  <c r="H845" i="1"/>
  <c r="H849" i="1"/>
  <c r="H853" i="1"/>
  <c r="H857" i="1"/>
  <c r="H861" i="1"/>
  <c r="H865" i="1"/>
  <c r="H869" i="1"/>
  <c r="H873" i="1"/>
  <c r="H877" i="1"/>
  <c r="H881" i="1"/>
  <c r="H885" i="1"/>
  <c r="H889" i="1"/>
  <c r="H893" i="1"/>
  <c r="H897" i="1"/>
  <c r="G899" i="1"/>
  <c r="H901" i="1"/>
  <c r="G903" i="1"/>
  <c r="H905" i="1"/>
  <c r="G907" i="1"/>
  <c r="H909" i="1"/>
  <c r="G911" i="1"/>
  <c r="H913" i="1"/>
  <c r="G915" i="1"/>
  <c r="H917" i="1"/>
  <c r="G919" i="1"/>
  <c r="H921" i="1"/>
  <c r="G923" i="1"/>
  <c r="H925" i="1"/>
  <c r="G927" i="1"/>
  <c r="H929" i="1"/>
  <c r="G931" i="1"/>
  <c r="H933" i="1"/>
  <c r="G935" i="1"/>
  <c r="H937" i="1"/>
  <c r="G939" i="1"/>
  <c r="H941" i="1"/>
  <c r="G943" i="1"/>
  <c r="H945" i="1"/>
  <c r="G947" i="1"/>
  <c r="H949" i="1"/>
  <c r="G951" i="1"/>
  <c r="H953" i="1"/>
  <c r="G955" i="1"/>
  <c r="H957" i="1"/>
  <c r="G959" i="1"/>
  <c r="H961" i="1"/>
  <c r="G963" i="1"/>
  <c r="H965" i="1"/>
  <c r="G967" i="1"/>
  <c r="H969" i="1"/>
  <c r="G971" i="1"/>
  <c r="H973" i="1"/>
  <c r="G975" i="1"/>
  <c r="H977" i="1"/>
  <c r="G979" i="1"/>
  <c r="H981" i="1"/>
  <c r="G983" i="1"/>
  <c r="H985" i="1"/>
  <c r="G987" i="1"/>
  <c r="H989" i="1"/>
  <c r="G991" i="1"/>
  <c r="H993" i="1"/>
  <c r="G995" i="1"/>
  <c r="H997" i="1"/>
  <c r="G999" i="1"/>
  <c r="H1001" i="1"/>
  <c r="G1003" i="1"/>
  <c r="H1005" i="1"/>
  <c r="G1007" i="1"/>
  <c r="H1009" i="1"/>
  <c r="G1015" i="1"/>
  <c r="G1019" i="1"/>
  <c r="G1023" i="1"/>
  <c r="G1027" i="1"/>
  <c r="G1031" i="1"/>
  <c r="G1035" i="1"/>
  <c r="G1039" i="1"/>
  <c r="G1043" i="1"/>
  <c r="G1047" i="1"/>
  <c r="G1051" i="1"/>
  <c r="G1055" i="1"/>
  <c r="G1059" i="1"/>
  <c r="G1063" i="1"/>
  <c r="G1067" i="1"/>
  <c r="G1071" i="1"/>
  <c r="G1078" i="1"/>
  <c r="G1082" i="1"/>
  <c r="G1086" i="1"/>
  <c r="G1090" i="1"/>
  <c r="G1094" i="1"/>
  <c r="G1098" i="1"/>
  <c r="G1102" i="1"/>
  <c r="G1106" i="1"/>
  <c r="G1110" i="1"/>
  <c r="G1114" i="1"/>
  <c r="G1118" i="1"/>
  <c r="G1122" i="1"/>
  <c r="G1126" i="1"/>
  <c r="G1130" i="1"/>
  <c r="G1134" i="1"/>
  <c r="G1138" i="1"/>
  <c r="G1142" i="1"/>
  <c r="G1146" i="1"/>
  <c r="G1150" i="1"/>
  <c r="G1153" i="1"/>
  <c r="G1157" i="1"/>
  <c r="G1161" i="1"/>
  <c r="G1165" i="1"/>
  <c r="G1169" i="1"/>
  <c r="G1173" i="1"/>
  <c r="G1177" i="1"/>
  <c r="G1183" i="1"/>
  <c r="G1187" i="1"/>
  <c r="G1191" i="1"/>
  <c r="G1195" i="1"/>
  <c r="G1199" i="1"/>
  <c r="G1203" i="1"/>
  <c r="G1207" i="1"/>
  <c r="G1211" i="1"/>
  <c r="G1215" i="1"/>
  <c r="G1219" i="1"/>
  <c r="G1223" i="1"/>
  <c r="H1291" i="1"/>
  <c r="G1291" i="1"/>
  <c r="H1307" i="1"/>
  <c r="G1307" i="1"/>
  <c r="H1323" i="1"/>
  <c r="G1323" i="1"/>
  <c r="H1339" i="1"/>
  <c r="G1339" i="1"/>
  <c r="H1355" i="1"/>
  <c r="G1355" i="1"/>
  <c r="H1371" i="1"/>
  <c r="G1371" i="1"/>
  <c r="H1387" i="1"/>
  <c r="G1387" i="1"/>
  <c r="G1399" i="1"/>
  <c r="G1403" i="1"/>
  <c r="G1407" i="1"/>
  <c r="G1411" i="1"/>
  <c r="G1415" i="1"/>
  <c r="G1419" i="1"/>
  <c r="G1423" i="1"/>
  <c r="G1427" i="1"/>
  <c r="G1431" i="1"/>
  <c r="G1435" i="1"/>
  <c r="G1439" i="1"/>
  <c r="G1443" i="1"/>
  <c r="G1447" i="1"/>
  <c r="G1451" i="1"/>
  <c r="G1455" i="1"/>
  <c r="G1459" i="1"/>
  <c r="G1463" i="1"/>
  <c r="G1467" i="1"/>
  <c r="G1471" i="1"/>
  <c r="G1475" i="1"/>
  <c r="G1479" i="1"/>
  <c r="G1483" i="1"/>
  <c r="G1487" i="1"/>
  <c r="G1491" i="1"/>
  <c r="G1495" i="1"/>
  <c r="G1499" i="1"/>
  <c r="G1503" i="1"/>
  <c r="G1507" i="1"/>
  <c r="G1511" i="1"/>
  <c r="G1515" i="1"/>
  <c r="G1519" i="1"/>
  <c r="G1523" i="1"/>
  <c r="G1527" i="1"/>
  <c r="G1531" i="1"/>
  <c r="G1535" i="1"/>
  <c r="G1539" i="1"/>
  <c r="G1541" i="1"/>
  <c r="G1545" i="1"/>
  <c r="G1549" i="1"/>
  <c r="I1549" i="1" s="1"/>
  <c r="J1549" i="1"/>
  <c r="G1551" i="1"/>
  <c r="I1551" i="1" s="1"/>
  <c r="J1551" i="1"/>
  <c r="G1553" i="1"/>
  <c r="I1553" i="1" s="1"/>
  <c r="J1553" i="1"/>
  <c r="J1563" i="1"/>
  <c r="J1565" i="1"/>
  <c r="J1567" i="1"/>
  <c r="J1569" i="1"/>
  <c r="H1576" i="1"/>
  <c r="G1576" i="1"/>
  <c r="G1578" i="1"/>
  <c r="H1578" i="1"/>
  <c r="G1586" i="1"/>
  <c r="H1586" i="1"/>
  <c r="G1594" i="1"/>
  <c r="H1594" i="1"/>
  <c r="H1603" i="1"/>
  <c r="G1603" i="1"/>
  <c r="H1608" i="1"/>
  <c r="G1608" i="1"/>
  <c r="H1619" i="1"/>
  <c r="G1619" i="1"/>
  <c r="H1624" i="1"/>
  <c r="G1624" i="1"/>
  <c r="H1635" i="1"/>
  <c r="G1635" i="1"/>
  <c r="H1640" i="1"/>
  <c r="G1640" i="1"/>
  <c r="H1651" i="1"/>
  <c r="G1651" i="1"/>
  <c r="H1656" i="1"/>
  <c r="G1656" i="1"/>
  <c r="H1667" i="1"/>
  <c r="G1667" i="1"/>
  <c r="H1672" i="1"/>
  <c r="G1672" i="1"/>
  <c r="H1683" i="1"/>
  <c r="G1683" i="1"/>
  <c r="F126" i="4"/>
  <c r="D125" i="4"/>
  <c r="E134" i="4"/>
  <c r="D130" i="1" s="1"/>
  <c r="F135" i="4"/>
  <c r="H1280" i="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0" i="1"/>
  <c r="H1404" i="1"/>
  <c r="H1408" i="1"/>
  <c r="H1412" i="1"/>
  <c r="H1416" i="1"/>
  <c r="H1420" i="1"/>
  <c r="H1424" i="1"/>
  <c r="H1428" i="1"/>
  <c r="H1432" i="1"/>
  <c r="H1436" i="1"/>
  <c r="H1440" i="1"/>
  <c r="H1444" i="1"/>
  <c r="H1448" i="1"/>
  <c r="H1452" i="1"/>
  <c r="H1456" i="1"/>
  <c r="H1460" i="1"/>
  <c r="H1464" i="1"/>
  <c r="H1468" i="1"/>
  <c r="H1472" i="1"/>
  <c r="H1476" i="1"/>
  <c r="H1480" i="1"/>
  <c r="H1488" i="1"/>
  <c r="H1492" i="1"/>
  <c r="H1496" i="1"/>
  <c r="H1500" i="1"/>
  <c r="H1504" i="1"/>
  <c r="H1508" i="1"/>
  <c r="H1512" i="1"/>
  <c r="H1516" i="1"/>
  <c r="H1520" i="1"/>
  <c r="H1524" i="1"/>
  <c r="H1528" i="1"/>
  <c r="H1532" i="1"/>
  <c r="H1540" i="1"/>
  <c r="J1540" i="1"/>
  <c r="H1541" i="1"/>
  <c r="H1544" i="1"/>
  <c r="J1544" i="1"/>
  <c r="H1545" i="1"/>
  <c r="G1555" i="1"/>
  <c r="G1564" i="1"/>
  <c r="J1564" i="1"/>
  <c r="G1566" i="1"/>
  <c r="J1566" i="1"/>
  <c r="G1568" i="1"/>
  <c r="J1568" i="1"/>
  <c r="H1570" i="1"/>
  <c r="G1570" i="1"/>
  <c r="H1572" i="1"/>
  <c r="G1572" i="1"/>
  <c r="I1572" i="1" s="1"/>
  <c r="I1574" i="1"/>
  <c r="H1583" i="1"/>
  <c r="G1583" i="1"/>
  <c r="H1591" i="1"/>
  <c r="G1591" i="1"/>
  <c r="H1599" i="1"/>
  <c r="G1599" i="1"/>
  <c r="H1604" i="1"/>
  <c r="G1604" i="1"/>
  <c r="H1615" i="1"/>
  <c r="G1615" i="1"/>
  <c r="H1631" i="1"/>
  <c r="G1631" i="1"/>
  <c r="H1636" i="1"/>
  <c r="G1636" i="1"/>
  <c r="H1647" i="1"/>
  <c r="G1647" i="1"/>
  <c r="H1652" i="1"/>
  <c r="G1652" i="1"/>
  <c r="H1663" i="1"/>
  <c r="G1663" i="1"/>
  <c r="H1668" i="1"/>
  <c r="G1668" i="1"/>
  <c r="H1679" i="1"/>
  <c r="G1679" i="1"/>
  <c r="H1684" i="1"/>
  <c r="G1684" i="1"/>
  <c r="F50" i="4"/>
  <c r="D49" i="4"/>
  <c r="F165" i="4"/>
  <c r="D164" i="4"/>
  <c r="F393" i="4"/>
  <c r="D373" i="4"/>
  <c r="F536" i="4"/>
  <c r="G309" i="9"/>
  <c r="H30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H309" i="9"/>
  <c r="M228" i="9"/>
  <c r="G179" i="9"/>
  <c r="G178" i="9"/>
  <c r="E178" i="9" s="1"/>
  <c r="B178" i="9" s="1"/>
  <c r="G177" i="9"/>
  <c r="E177" i="9" s="1"/>
  <c r="B177" i="9" s="1"/>
  <c r="G176" i="9"/>
  <c r="E176" i="9" s="1"/>
  <c r="B176" i="9" s="1"/>
  <c r="G175" i="9"/>
  <c r="E175" i="9" s="1"/>
  <c r="B175" i="9" s="1"/>
  <c r="G174" i="9"/>
  <c r="E174" i="9" s="1"/>
  <c r="B174"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L207" i="9"/>
  <c r="F207" i="9" s="1"/>
  <c r="G208" i="9"/>
  <c r="E208" i="9" s="1"/>
  <c r="B208" i="9" s="1"/>
  <c r="H179" i="9"/>
  <c r="I10" i="9"/>
  <c r="G1557" i="1"/>
  <c r="I1557" i="1" s="1"/>
  <c r="J1557" i="1"/>
  <c r="G1559" i="1"/>
  <c r="I1559" i="1" s="1"/>
  <c r="J1559" i="1"/>
  <c r="G1561" i="1"/>
  <c r="I1561" i="1" s="1"/>
  <c r="J1561" i="1"/>
  <c r="H1577" i="1"/>
  <c r="G1577" i="1"/>
  <c r="I1577" i="1" s="1"/>
  <c r="H1600" i="1"/>
  <c r="G1600" i="1"/>
  <c r="H1611" i="1"/>
  <c r="G1611" i="1"/>
  <c r="H1616" i="1"/>
  <c r="G1616" i="1"/>
  <c r="H1627" i="1"/>
  <c r="G1627" i="1"/>
  <c r="H1632" i="1"/>
  <c r="G1632" i="1"/>
  <c r="H1643" i="1"/>
  <c r="G1643" i="1"/>
  <c r="H1648" i="1"/>
  <c r="G1648" i="1"/>
  <c r="H1659" i="1"/>
  <c r="G1659" i="1"/>
  <c r="H1664" i="1"/>
  <c r="G1664" i="1"/>
  <c r="H1675" i="1"/>
  <c r="G1675" i="1"/>
  <c r="H1680" i="1"/>
  <c r="G1680" i="1"/>
  <c r="D7" i="4"/>
  <c r="F83" i="4"/>
  <c r="D82" i="4"/>
  <c r="F107" i="4"/>
  <c r="D106" i="4"/>
  <c r="E373" i="4"/>
  <c r="H1278" i="1"/>
  <c r="G1280" i="1"/>
  <c r="H1282" i="1"/>
  <c r="G1284" i="1"/>
  <c r="H1286" i="1"/>
  <c r="G1288" i="1"/>
  <c r="H1290" i="1"/>
  <c r="G1292" i="1"/>
  <c r="H1294" i="1"/>
  <c r="G1296" i="1"/>
  <c r="H1298" i="1"/>
  <c r="G1300" i="1"/>
  <c r="H1302" i="1"/>
  <c r="G1304" i="1"/>
  <c r="H1306" i="1"/>
  <c r="G1308" i="1"/>
  <c r="H1310" i="1"/>
  <c r="G1312" i="1"/>
  <c r="H1314" i="1"/>
  <c r="G1316" i="1"/>
  <c r="H1318" i="1"/>
  <c r="G1320" i="1"/>
  <c r="H1322" i="1"/>
  <c r="G1324" i="1"/>
  <c r="H1326" i="1"/>
  <c r="G1328" i="1"/>
  <c r="H1330" i="1"/>
  <c r="G1332" i="1"/>
  <c r="H1334" i="1"/>
  <c r="G1336" i="1"/>
  <c r="H1338" i="1"/>
  <c r="G1340" i="1"/>
  <c r="H1342" i="1"/>
  <c r="G1344" i="1"/>
  <c r="H1346" i="1"/>
  <c r="G1348" i="1"/>
  <c r="H1350" i="1"/>
  <c r="G1352" i="1"/>
  <c r="H1354" i="1"/>
  <c r="G1356" i="1"/>
  <c r="H1358" i="1"/>
  <c r="G1360" i="1"/>
  <c r="H1362" i="1"/>
  <c r="G1364" i="1"/>
  <c r="H1366" i="1"/>
  <c r="G1368" i="1"/>
  <c r="H1370" i="1"/>
  <c r="G1372" i="1"/>
  <c r="H1374" i="1"/>
  <c r="G1376" i="1"/>
  <c r="H1378" i="1"/>
  <c r="G1380" i="1"/>
  <c r="H1382" i="1"/>
  <c r="G1384" i="1"/>
  <c r="H1386" i="1"/>
  <c r="G1388" i="1"/>
  <c r="H1390" i="1"/>
  <c r="G1392" i="1"/>
  <c r="H1394" i="1"/>
  <c r="G1396" i="1"/>
  <c r="H1398" i="1"/>
  <c r="G1400" i="1"/>
  <c r="H1402" i="1"/>
  <c r="G1404" i="1"/>
  <c r="H1406" i="1"/>
  <c r="G1408" i="1"/>
  <c r="H1410" i="1"/>
  <c r="G1412" i="1"/>
  <c r="H1414" i="1"/>
  <c r="G1416" i="1"/>
  <c r="H1418" i="1"/>
  <c r="G1420" i="1"/>
  <c r="H1422" i="1"/>
  <c r="G1424" i="1"/>
  <c r="H1426" i="1"/>
  <c r="G1428" i="1"/>
  <c r="G1432" i="1"/>
  <c r="H1434" i="1"/>
  <c r="G1436" i="1"/>
  <c r="H1438" i="1"/>
  <c r="G1440" i="1"/>
  <c r="H1442" i="1"/>
  <c r="G1444" i="1"/>
  <c r="H1446" i="1"/>
  <c r="G1448" i="1"/>
  <c r="H1450" i="1"/>
  <c r="G1452" i="1"/>
  <c r="H1454" i="1"/>
  <c r="G1456" i="1"/>
  <c r="H1458" i="1"/>
  <c r="G1460" i="1"/>
  <c r="H1462" i="1"/>
  <c r="G1464" i="1"/>
  <c r="H1466" i="1"/>
  <c r="G1468" i="1"/>
  <c r="H1470" i="1"/>
  <c r="G1472" i="1"/>
  <c r="H1474" i="1"/>
  <c r="G1476" i="1"/>
  <c r="H1478" i="1"/>
  <c r="G1480" i="1"/>
  <c r="H1482" i="1"/>
  <c r="H1486" i="1"/>
  <c r="G1488" i="1"/>
  <c r="H1490" i="1"/>
  <c r="G1492" i="1"/>
  <c r="H1494" i="1"/>
  <c r="G1496" i="1"/>
  <c r="H1498" i="1"/>
  <c r="G1500" i="1"/>
  <c r="H1502" i="1"/>
  <c r="G1504" i="1"/>
  <c r="H1506" i="1"/>
  <c r="G1508" i="1"/>
  <c r="H1510" i="1"/>
  <c r="G1512" i="1"/>
  <c r="H1514" i="1"/>
  <c r="G1516" i="1"/>
  <c r="H1518" i="1"/>
  <c r="G1520" i="1"/>
  <c r="H1522" i="1"/>
  <c r="G1524" i="1"/>
  <c r="H1526" i="1"/>
  <c r="G1528" i="1"/>
  <c r="H1530" i="1"/>
  <c r="G1532" i="1"/>
  <c r="H1534" i="1"/>
  <c r="H1538" i="1"/>
  <c r="G1540" i="1"/>
  <c r="I1540" i="1" s="1"/>
  <c r="H1542" i="1"/>
  <c r="I1542" i="1" s="1"/>
  <c r="J1542" i="1"/>
  <c r="H1543" i="1"/>
  <c r="I1543" i="1" s="1"/>
  <c r="G1544" i="1"/>
  <c r="I1544" i="1" s="1"/>
  <c r="H1546" i="1"/>
  <c r="G1547" i="1"/>
  <c r="I1547" i="1" s="1"/>
  <c r="J1547" i="1"/>
  <c r="J1548" i="1"/>
  <c r="J1550" i="1"/>
  <c r="J1552" i="1"/>
  <c r="G1563" i="1"/>
  <c r="I1563" i="1" s="1"/>
  <c r="H1564" i="1"/>
  <c r="G1565" i="1"/>
  <c r="I1565" i="1" s="1"/>
  <c r="H1566" i="1"/>
  <c r="G1567" i="1"/>
  <c r="I1567" i="1" s="1"/>
  <c r="H1568" i="1"/>
  <c r="G1569" i="1"/>
  <c r="I1569" i="1" s="1"/>
  <c r="H1571" i="1"/>
  <c r="G1571" i="1"/>
  <c r="G1573" i="1"/>
  <c r="H1573" i="1"/>
  <c r="J1577" i="1"/>
  <c r="J1578" i="1"/>
  <c r="H1588" i="1"/>
  <c r="G1588" i="1"/>
  <c r="H1596" i="1"/>
  <c r="G1596" i="1"/>
  <c r="H1607" i="1"/>
  <c r="G1607" i="1"/>
  <c r="H1612" i="1"/>
  <c r="G1612" i="1"/>
  <c r="H1623" i="1"/>
  <c r="G1623" i="1"/>
  <c r="H1628" i="1"/>
  <c r="G1628" i="1"/>
  <c r="H1639" i="1"/>
  <c r="G1639" i="1"/>
  <c r="H1644" i="1"/>
  <c r="G1644" i="1"/>
  <c r="H1655" i="1"/>
  <c r="G1655" i="1"/>
  <c r="H1660" i="1"/>
  <c r="G1660" i="1"/>
  <c r="H1671" i="1"/>
  <c r="G1671" i="1"/>
  <c r="H1676" i="1"/>
  <c r="G1676" i="1"/>
  <c r="F141" i="4"/>
  <c r="D140" i="4"/>
  <c r="F216" i="4"/>
  <c r="D202" i="4"/>
  <c r="F362" i="4"/>
  <c r="D361" i="4"/>
  <c r="I22" i="3"/>
  <c r="G313" i="9"/>
  <c r="E313" i="9" s="1"/>
  <c r="B313" i="9" s="1"/>
  <c r="F89" i="5"/>
  <c r="D88" i="5"/>
  <c r="F210" i="5"/>
  <c r="D202" i="5"/>
  <c r="F254" i="5"/>
  <c r="F310" i="4"/>
  <c r="D309" i="4"/>
  <c r="D491" i="4"/>
  <c r="D295" i="5"/>
  <c r="F296" i="5"/>
  <c r="E7" i="4"/>
  <c r="F134" i="4"/>
  <c r="H24" i="9"/>
  <c r="G24" i="9"/>
  <c r="F153" i="4"/>
  <c r="D152" i="4"/>
  <c r="F231" i="4"/>
  <c r="D230" i="4"/>
  <c r="E535" i="4"/>
  <c r="F630" i="4"/>
  <c r="D629" i="4"/>
  <c r="H335" i="9"/>
  <c r="E176" i="5"/>
  <c r="G1575" i="1"/>
  <c r="I1575" i="1" s="1"/>
  <c r="J1575" i="1"/>
  <c r="G1580" i="1"/>
  <c r="I1580" i="1" s="1"/>
  <c r="J1580" i="1"/>
  <c r="E82" i="4"/>
  <c r="D78" i="1" s="1"/>
  <c r="F154" i="4"/>
  <c r="E164" i="4"/>
  <c r="D160" i="1" s="1"/>
  <c r="E230" i="4"/>
  <c r="D226" i="1" s="1"/>
  <c r="D321" i="4"/>
  <c r="E522" i="4"/>
  <c r="D516" i="1" s="1"/>
  <c r="F572" i="4"/>
  <c r="D571" i="4"/>
  <c r="D273" i="5"/>
  <c r="F276" i="5"/>
  <c r="D35" i="6"/>
  <c r="H315" i="9"/>
  <c r="H314" i="9"/>
  <c r="E147" i="5"/>
  <c r="D1152" i="1" s="1"/>
  <c r="G1152" i="1" s="1"/>
  <c r="D522" i="4"/>
  <c r="D7" i="5"/>
  <c r="E338" i="9"/>
  <c r="B338" i="9" s="1"/>
  <c r="E89" i="6"/>
  <c r="D1484" i="1" s="1"/>
  <c r="G345" i="9"/>
  <c r="E345" i="9" s="1"/>
  <c r="B29" i="9"/>
  <c r="B37" i="9"/>
  <c r="B45" i="9"/>
  <c r="E156" i="9"/>
  <c r="B156" i="9" s="1"/>
  <c r="G335" i="9"/>
  <c r="E335" i="9" s="1"/>
  <c r="B335" i="9" s="1"/>
  <c r="F177" i="5"/>
  <c r="F218" i="5"/>
  <c r="E254" i="5"/>
  <c r="D1258" i="1" s="1"/>
  <c r="G1258" i="1" s="1"/>
  <c r="F5" i="6"/>
  <c r="E35" i="6"/>
  <c r="D89" i="6"/>
  <c r="F115" i="6"/>
  <c r="B48" i="9"/>
  <c r="B52" i="9"/>
  <c r="B56" i="9"/>
  <c r="B60" i="9"/>
  <c r="B64" i="9"/>
  <c r="B68" i="9"/>
  <c r="B72" i="9"/>
  <c r="B76" i="9"/>
  <c r="B80" i="9"/>
  <c r="B84" i="9"/>
  <c r="B88" i="9"/>
  <c r="B92" i="9"/>
  <c r="B96" i="9"/>
  <c r="B104" i="9"/>
  <c r="B112" i="9"/>
  <c r="B120" i="9"/>
  <c r="B128" i="9"/>
  <c r="B136" i="9"/>
  <c r="G315" i="9"/>
  <c r="G314" i="9"/>
  <c r="E314" i="9" s="1"/>
  <c r="B314" i="9" s="1"/>
  <c r="B49" i="9"/>
  <c r="B53" i="9"/>
  <c r="B57" i="9"/>
  <c r="B61" i="9"/>
  <c r="B65" i="9"/>
  <c r="B69" i="9"/>
  <c r="B73" i="9"/>
  <c r="B77" i="9"/>
  <c r="B81" i="9"/>
  <c r="B85" i="9"/>
  <c r="B89" i="9"/>
  <c r="B93" i="9"/>
  <c r="B100" i="9"/>
  <c r="B108" i="9"/>
  <c r="B116" i="9"/>
  <c r="B124" i="9"/>
  <c r="B132" i="9"/>
  <c r="B140" i="9"/>
  <c r="E158" i="9"/>
  <c r="B158" i="9" s="1"/>
  <c r="E162" i="9"/>
  <c r="B162" i="9" s="1"/>
  <c r="E166" i="9"/>
  <c r="B166" i="9" s="1"/>
  <c r="E170" i="9"/>
  <c r="B170" i="9" s="1"/>
  <c r="B258" i="9"/>
  <c r="B147" i="9"/>
  <c r="E150" i="9"/>
  <c r="B150" i="9" s="1"/>
  <c r="E154" i="9"/>
  <c r="B154" i="9" s="1"/>
  <c r="F298" i="9"/>
  <c r="B231" i="9"/>
  <c r="B287" i="9"/>
  <c r="B288" i="9"/>
  <c r="E304" i="9"/>
  <c r="B304" i="9" s="1"/>
  <c r="E325" i="9"/>
  <c r="B325" i="9" s="1"/>
  <c r="B235" i="9"/>
  <c r="B283" i="9"/>
  <c r="B284" i="9"/>
  <c r="B291" i="9"/>
  <c r="B292" i="9"/>
  <c r="B307" i="9"/>
  <c r="B311" i="9"/>
  <c r="E317" i="9"/>
  <c r="B317" i="9" s="1"/>
  <c r="B323" i="9"/>
  <c r="D44" i="8" l="1"/>
  <c r="G342" i="9" s="1"/>
  <c r="E342" i="9" s="1"/>
  <c r="B342" i="9" s="1"/>
  <c r="H1601" i="1"/>
  <c r="G1601" i="1"/>
  <c r="G641" i="1"/>
  <c r="F648" i="4"/>
  <c r="H642" i="1"/>
  <c r="G642" i="1"/>
  <c r="G149" i="1"/>
  <c r="H149" i="1"/>
  <c r="I28" i="3"/>
  <c r="D1430" i="1"/>
  <c r="F522" i="4"/>
  <c r="C516" i="1"/>
  <c r="F571" i="4"/>
  <c r="C565" i="1"/>
  <c r="F491" i="4"/>
  <c r="C485" i="1"/>
  <c r="F88" i="5"/>
  <c r="D69" i="5"/>
  <c r="C1093" i="1"/>
  <c r="F202" i="4"/>
  <c r="C198" i="1"/>
  <c r="E430" i="4"/>
  <c r="B207" i="9"/>
  <c r="F228" i="9"/>
  <c r="H130" i="1"/>
  <c r="G130" i="1"/>
  <c r="I1545" i="1"/>
  <c r="H1258" i="1"/>
  <c r="E141" i="6"/>
  <c r="F35" i="6"/>
  <c r="H28" i="3"/>
  <c r="C1430" i="1"/>
  <c r="I24" i="3"/>
  <c r="D1180" i="1"/>
  <c r="E640" i="4"/>
  <c r="D634" i="1" s="1"/>
  <c r="D529" i="1"/>
  <c r="H18" i="3"/>
  <c r="D299" i="4"/>
  <c r="C148" i="1"/>
  <c r="D308" i="4"/>
  <c r="F309" i="4"/>
  <c r="C304" i="1"/>
  <c r="E250" i="5"/>
  <c r="D360" i="4"/>
  <c r="F361" i="4"/>
  <c r="C356" i="1"/>
  <c r="E360" i="4"/>
  <c r="D368" i="1"/>
  <c r="F82" i="4"/>
  <c r="C78" i="1"/>
  <c r="F373" i="4"/>
  <c r="C368" i="1"/>
  <c r="F49" i="4"/>
  <c r="C45" i="1"/>
  <c r="I1566" i="1"/>
  <c r="F125" i="4"/>
  <c r="C121" i="1"/>
  <c r="I1541" i="1"/>
  <c r="B345" i="9"/>
  <c r="E344" i="9"/>
  <c r="I10" i="3" s="1"/>
  <c r="D430" i="4"/>
  <c r="E6" i="4"/>
  <c r="D3" i="1"/>
  <c r="F295" i="5"/>
  <c r="C1299" i="1"/>
  <c r="G337" i="9"/>
  <c r="E337" i="9" s="1"/>
  <c r="B337" i="9" s="1"/>
  <c r="F202" i="5"/>
  <c r="D176" i="5"/>
  <c r="C1206" i="1"/>
  <c r="F140" i="4"/>
  <c r="C136" i="1"/>
  <c r="E152" i="4"/>
  <c r="E179" i="9"/>
  <c r="B179" i="9" s="1"/>
  <c r="E309" i="9"/>
  <c r="B309" i="9" s="1"/>
  <c r="H1152" i="1"/>
  <c r="E315" i="9"/>
  <c r="B315" i="9" s="1"/>
  <c r="F89" i="6"/>
  <c r="C1484" i="1"/>
  <c r="D141" i="6"/>
  <c r="G347" i="9" s="1"/>
  <c r="E347" i="9" s="1"/>
  <c r="D6" i="5"/>
  <c r="F7" i="5"/>
  <c r="H22" i="3"/>
  <c r="C1012" i="1"/>
  <c r="F273" i="5"/>
  <c r="C1277" i="1"/>
  <c r="F321" i="4"/>
  <c r="C316" i="1"/>
  <c r="F629" i="4"/>
  <c r="C623" i="1"/>
  <c r="F230" i="4"/>
  <c r="C226" i="1"/>
  <c r="E24" i="9"/>
  <c r="E69" i="5"/>
  <c r="D250" i="5"/>
  <c r="I1573" i="1"/>
  <c r="F106" i="4"/>
  <c r="C102" i="1"/>
  <c r="F7" i="4"/>
  <c r="D6" i="4"/>
  <c r="C3" i="1"/>
  <c r="D535" i="4"/>
  <c r="F164" i="4"/>
  <c r="C160" i="1"/>
  <c r="I1568" i="1"/>
  <c r="I1564" i="1"/>
  <c r="I1578" i="1"/>
  <c r="C1620" i="1" l="1"/>
  <c r="I39" i="3"/>
  <c r="H19" i="9"/>
  <c r="E19" i="9" s="1"/>
  <c r="B19" i="9" s="1"/>
  <c r="G343" i="9"/>
  <c r="E343" i="9" s="1"/>
  <c r="B343" i="9" s="1"/>
  <c r="K1480" i="9"/>
  <c r="E346" i="9"/>
  <c r="B347" i="9"/>
  <c r="I17" i="3"/>
  <c r="E422" i="4"/>
  <c r="D2" i="1"/>
  <c r="H45" i="1"/>
  <c r="G45" i="1"/>
  <c r="E418" i="4"/>
  <c r="D413" i="1" s="1"/>
  <c r="D355" i="1"/>
  <c r="E417" i="4"/>
  <c r="D412" i="1" s="1"/>
  <c r="I25" i="3"/>
  <c r="D1254" i="1"/>
  <c r="E175" i="5"/>
  <c r="D1179" i="1" s="1"/>
  <c r="I31" i="3"/>
  <c r="D1536" i="1"/>
  <c r="E639" i="4"/>
  <c r="D633" i="1" s="1"/>
  <c r="D424" i="1"/>
  <c r="F69" i="5"/>
  <c r="H23" i="3"/>
  <c r="C1074" i="1"/>
  <c r="H516" i="1"/>
  <c r="G516" i="1"/>
  <c r="F535" i="4"/>
  <c r="D640" i="4"/>
  <c r="C529" i="1"/>
  <c r="H102" i="1"/>
  <c r="G102" i="1"/>
  <c r="H3" i="1"/>
  <c r="G3" i="1"/>
  <c r="F6" i="5"/>
  <c r="C1011" i="1"/>
  <c r="H1206" i="1"/>
  <c r="G1206" i="1"/>
  <c r="H1299" i="1"/>
  <c r="G1299" i="1"/>
  <c r="D639" i="4"/>
  <c r="F430" i="4"/>
  <c r="C424" i="1"/>
  <c r="G121" i="1"/>
  <c r="H121" i="1"/>
  <c r="G78" i="1"/>
  <c r="H78" i="1"/>
  <c r="H356" i="1"/>
  <c r="G356" i="1"/>
  <c r="H304" i="1"/>
  <c r="G304" i="1"/>
  <c r="D301" i="4"/>
  <c r="D423" i="4"/>
  <c r="C295" i="1"/>
  <c r="H1430" i="1"/>
  <c r="G1430" i="1"/>
  <c r="H198" i="1"/>
  <c r="G198" i="1"/>
  <c r="I23" i="3"/>
  <c r="D1074" i="1"/>
  <c r="E6" i="5"/>
  <c r="H623" i="1"/>
  <c r="G623" i="1"/>
  <c r="H1620" i="1"/>
  <c r="G1620" i="1"/>
  <c r="H11" i="3"/>
  <c r="H160" i="1"/>
  <c r="G160" i="1"/>
  <c r="H226" i="1"/>
  <c r="G226" i="1"/>
  <c r="H1012" i="1"/>
  <c r="G1012" i="1"/>
  <c r="F141" i="6"/>
  <c r="H31" i="3"/>
  <c r="C1536" i="1"/>
  <c r="E299" i="4"/>
  <c r="E300" i="4" s="1"/>
  <c r="I18" i="3"/>
  <c r="D148" i="1"/>
  <c r="H148" i="1" s="1"/>
  <c r="D175" i="5"/>
  <c r="F176" i="5"/>
  <c r="H24" i="3"/>
  <c r="C1180" i="1"/>
  <c r="H368" i="1"/>
  <c r="G368" i="1"/>
  <c r="F152" i="4"/>
  <c r="B228" i="9"/>
  <c r="H485" i="1"/>
  <c r="G485" i="1"/>
  <c r="H565" i="1"/>
  <c r="G565" i="1"/>
  <c r="H1277" i="1"/>
  <c r="G1277" i="1"/>
  <c r="B24" i="9"/>
  <c r="D422" i="4"/>
  <c r="F6" i="4"/>
  <c r="H17" i="3"/>
  <c r="D300" i="4"/>
  <c r="C2" i="1"/>
  <c r="H316" i="1"/>
  <c r="G316" i="1"/>
  <c r="F250" i="5"/>
  <c r="H25" i="3"/>
  <c r="C1254" i="1"/>
  <c r="H1484" i="1"/>
  <c r="G1484" i="1"/>
  <c r="H136" i="1"/>
  <c r="G136" i="1"/>
  <c r="F360" i="4"/>
  <c r="D418" i="4"/>
  <c r="C355" i="1"/>
  <c r="D417" i="4"/>
  <c r="F308" i="4"/>
  <c r="C303" i="1"/>
  <c r="H1093" i="1"/>
  <c r="G1093" i="1"/>
  <c r="E341" i="9" l="1"/>
  <c r="D296" i="1"/>
  <c r="F418" i="4"/>
  <c r="C413" i="1"/>
  <c r="F417" i="4"/>
  <c r="C412" i="1"/>
  <c r="H1254" i="1"/>
  <c r="G1254" i="1"/>
  <c r="H355" i="1"/>
  <c r="G355" i="1"/>
  <c r="G2" i="1"/>
  <c r="H2" i="1"/>
  <c r="D643" i="4"/>
  <c r="D424" i="4"/>
  <c r="F422" i="4"/>
  <c r="C417" i="1"/>
  <c r="H299" i="9"/>
  <c r="D1011" i="1"/>
  <c r="H8" i="3" s="1"/>
  <c r="C297" i="1"/>
  <c r="H1011" i="1"/>
  <c r="H529" i="1"/>
  <c r="G529" i="1"/>
  <c r="E423" i="4"/>
  <c r="E424" i="4" s="1"/>
  <c r="D419" i="1" s="1"/>
  <c r="E301" i="4"/>
  <c r="D297" i="1" s="1"/>
  <c r="D295" i="1"/>
  <c r="H295" i="1" s="1"/>
  <c r="H424" i="1"/>
  <c r="G424" i="1"/>
  <c r="F640" i="4"/>
  <c r="C634" i="1"/>
  <c r="H1074" i="1"/>
  <c r="G1074" i="1"/>
  <c r="G148" i="1"/>
  <c r="H303" i="1"/>
  <c r="G303" i="1"/>
  <c r="F175" i="5"/>
  <c r="C1179" i="1"/>
  <c r="H1536" i="1"/>
  <c r="G1536" i="1"/>
  <c r="H9" i="3"/>
  <c r="D644" i="4"/>
  <c r="D425" i="4"/>
  <c r="C418" i="1"/>
  <c r="G20" i="9"/>
  <c r="G299" i="9"/>
  <c r="E299" i="9" s="1"/>
  <c r="F300" i="4"/>
  <c r="C296" i="1"/>
  <c r="H1180" i="1"/>
  <c r="G1180" i="1"/>
  <c r="N3" i="9"/>
  <c r="I11" i="3"/>
  <c r="F299" i="4"/>
  <c r="F639" i="4"/>
  <c r="C633" i="1"/>
  <c r="G306" i="9"/>
  <c r="E306" i="9" s="1"/>
  <c r="B306" i="9" s="1"/>
  <c r="E643" i="4"/>
  <c r="D417" i="1"/>
  <c r="F423" i="4" l="1"/>
  <c r="G295" i="1"/>
  <c r="M3" i="9"/>
  <c r="H633" i="1"/>
  <c r="G633" i="1"/>
  <c r="C420" i="1"/>
  <c r="G1011" i="1"/>
  <c r="F301" i="4"/>
  <c r="H413" i="1"/>
  <c r="G413" i="1"/>
  <c r="D637" i="1"/>
  <c r="H634" i="1"/>
  <c r="G634" i="1"/>
  <c r="H20" i="9"/>
  <c r="E20" i="9" s="1"/>
  <c r="B20" i="9" s="1"/>
  <c r="E644" i="4"/>
  <c r="F644" i="4" s="1"/>
  <c r="E425" i="4"/>
  <c r="D420" i="1" s="1"/>
  <c r="D418" i="1"/>
  <c r="F424" i="4"/>
  <c r="C419" i="1"/>
  <c r="B299" i="9"/>
  <c r="D646" i="4"/>
  <c r="C638" i="1"/>
  <c r="H1179" i="1"/>
  <c r="G1179" i="1"/>
  <c r="D645" i="4"/>
  <c r="F643" i="4"/>
  <c r="C637" i="1"/>
  <c r="H412" i="1"/>
  <c r="G412" i="1"/>
  <c r="H296" i="1"/>
  <c r="G296" i="1"/>
  <c r="K3" i="9"/>
  <c r="I9" i="3"/>
  <c r="H297" i="1"/>
  <c r="G297" i="1"/>
  <c r="H417" i="1"/>
  <c r="G417" i="1"/>
  <c r="H420" i="1" l="1"/>
  <c r="G420" i="1"/>
  <c r="G418" i="1"/>
  <c r="F645" i="4"/>
  <c r="D649" i="4"/>
  <c r="C639" i="1"/>
  <c r="F425" i="4"/>
  <c r="H418" i="1"/>
  <c r="D650" i="4"/>
  <c r="C640" i="1"/>
  <c r="H419" i="1"/>
  <c r="G419" i="1"/>
  <c r="E646" i="4"/>
  <c r="D638" i="1"/>
  <c r="G638" i="1" s="1"/>
  <c r="H637" i="1"/>
  <c r="G637" i="1"/>
  <c r="E645" i="4"/>
  <c r="H333" i="9"/>
  <c r="G333" i="9"/>
  <c r="E333" i="9" s="1"/>
  <c r="H638" i="1" l="1"/>
  <c r="E649" i="4"/>
  <c r="D639" i="1"/>
  <c r="G639" i="1" s="1"/>
  <c r="G297" i="9"/>
  <c r="E297" i="9" s="1"/>
  <c r="B297" i="9" s="1"/>
  <c r="E650" i="4"/>
  <c r="F650" i="4" s="1"/>
  <c r="D640" i="1"/>
  <c r="H640" i="1" s="1"/>
  <c r="H20" i="3"/>
  <c r="C644" i="1"/>
  <c r="F646" i="4"/>
  <c r="F649" i="4"/>
  <c r="H19" i="3"/>
  <c r="C643" i="1"/>
  <c r="B333" i="9"/>
  <c r="E298" i="9"/>
  <c r="I8" i="3" s="1"/>
  <c r="H639" i="1" l="1"/>
  <c r="G640" i="1"/>
  <c r="I20" i="3"/>
  <c r="D644" i="1"/>
  <c r="H644" i="1" s="1"/>
  <c r="H7" i="3"/>
  <c r="I19" i="3"/>
  <c r="D643" i="1"/>
  <c r="H643" i="1" s="1"/>
  <c r="G644" i="1" l="1"/>
  <c r="G643" i="1"/>
  <c r="J3" i="9"/>
  <c r="L293" i="9" l="1"/>
  <c r="F293" i="9" s="1"/>
  <c r="H295" i="9"/>
  <c r="G295" i="9"/>
  <c r="H18" i="9"/>
  <c r="H22" i="9"/>
  <c r="H21" i="9"/>
  <c r="G18" i="9"/>
  <c r="I17" i="9"/>
  <c r="G16" i="9"/>
  <c r="M15" i="9"/>
  <c r="G17" i="9"/>
  <c r="L16" i="9"/>
  <c r="H15" i="9"/>
  <c r="K8" i="9"/>
  <c r="K11" i="9"/>
  <c r="I5" i="9"/>
  <c r="J11" i="9"/>
  <c r="K6" i="9"/>
  <c r="K9" i="9"/>
  <c r="J13" i="9"/>
  <c r="I6" i="9"/>
  <c r="L15" i="9"/>
  <c r="F15" i="9" s="1"/>
  <c r="G21" i="9"/>
  <c r="I9" i="9"/>
  <c r="K10" i="9"/>
  <c r="K13" i="9"/>
  <c r="I7" i="9"/>
  <c r="J5" i="9"/>
  <c r="M16" i="9"/>
  <c r="G22" i="9"/>
  <c r="I13" i="9"/>
  <c r="J8" i="9"/>
  <c r="I8" i="9"/>
  <c r="I11" i="9"/>
  <c r="J6" i="9"/>
  <c r="K12" i="9"/>
  <c r="J17" i="9"/>
  <c r="H17" i="9"/>
  <c r="G15" i="9"/>
  <c r="J12" i="9"/>
  <c r="K7" i="9"/>
  <c r="I12" i="9"/>
  <c r="J7" i="9"/>
  <c r="J10" i="9"/>
  <c r="K5" i="9"/>
  <c r="J9" i="9"/>
  <c r="H16" i="9"/>
  <c r="E22" i="9" l="1"/>
  <c r="B22" i="9" s="1"/>
  <c r="E11" i="9"/>
  <c r="B11" i="9" s="1"/>
  <c r="E10" i="9"/>
  <c r="B10" i="9" s="1"/>
  <c r="E9" i="9"/>
  <c r="B9" i="9" s="1"/>
  <c r="F16" i="9"/>
  <c r="F14" i="9" s="1"/>
  <c r="E15" i="9"/>
  <c r="B15" i="9" s="1"/>
  <c r="E21" i="9"/>
  <c r="B21" i="9" s="1"/>
  <c r="E295" i="9"/>
  <c r="B295" i="9" s="1"/>
  <c r="E13" i="9"/>
  <c r="B13" i="9" s="1"/>
  <c r="E7" i="9"/>
  <c r="B7" i="9" s="1"/>
  <c r="E17" i="9"/>
  <c r="B17" i="9" s="1"/>
  <c r="E18" i="9"/>
  <c r="B18" i="9" s="1"/>
  <c r="E5" i="9"/>
  <c r="E12" i="9"/>
  <c r="B12" i="9" s="1"/>
  <c r="E8" i="9"/>
  <c r="B8" i="9" s="1"/>
  <c r="E6" i="9"/>
  <c r="B6" i="9" s="1"/>
  <c r="E16" i="9"/>
  <c r="B293" i="9"/>
  <c r="F23" i="9"/>
  <c r="B16" i="9" l="1"/>
  <c r="E23" i="9"/>
  <c r="I7" i="3" s="1"/>
  <c r="F3" i="9"/>
  <c r="E4" i="9"/>
  <c r="B5" i="9"/>
  <c r="E14" i="9"/>
  <c r="I13" i="3" s="1"/>
  <c r="E3" i="9" l="1"/>
</calcChain>
</file>

<file path=xl/sharedStrings.xml><?xml version="1.0" encoding="utf-8"?>
<sst xmlns="http://schemas.openxmlformats.org/spreadsheetml/2006/main" count="4724" uniqueCount="3656">
  <si>
    <t>Obveznik:</t>
  </si>
  <si>
    <t>10225 - Osnovna škola Mate Lovraka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</si>
  <si>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</si>
  <si>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</si>
  <si>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</si>
  <si>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</si>
  <si>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</si>
  <si>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</si>
  <si>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</si>
  <si>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</si>
  <si>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</si>
  <si>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</si>
  <si>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</si>
  <si>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</si>
  <si>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</si>
  <si>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</si>
  <si>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</si>
  <si>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</si>
  <si>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</si>
  <si>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</si>
  <si>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</si>
  <si>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</si>
  <si>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</si>
  <si>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</si>
  <si>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</si>
  <si>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</si>
  <si>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</si>
  <si>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</si>
  <si>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</si>
  <si>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</si>
  <si>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</si>
  <si>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</si>
  <si>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</si>
  <si>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</si>
  <si>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</si>
  <si>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</si>
  <si>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</si>
  <si>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</si>
  <si>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</si>
  <si>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</si>
  <si>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</si>
  <si>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</si>
  <si>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</si>
  <si>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</si>
  <si>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</si>
  <si>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</si>
  <si>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</si>
  <si>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</si>
  <si>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</si>
  <si>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</si>
  <si>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</si>
  <si>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</si>
  <si>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</si>
  <si>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</si>
  <si>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</si>
  <si>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</si>
  <si>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</si>
  <si>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</si>
  <si>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</si>
  <si>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</si>
  <si>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</si>
  <si>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</si>
  <si>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</si>
  <si>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</si>
  <si>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</si>
  <si>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</si>
  <si>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</si>
  <si>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</si>
  <si>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</si>
  <si>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</si>
  <si>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</si>
  <si>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</si>
  <si>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</si>
  <si>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</si>
  <si>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</si>
  <si>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</si>
  <si>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</si>
  <si>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</si>
  <si>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</si>
  <si>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</si>
  <si>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</si>
  <si>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</si>
  <si>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</si>
  <si>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</si>
  <si>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</si>
  <si>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</si>
  <si>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</si>
  <si>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</si>
  <si>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</si>
  <si>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</si>
  <si>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</si>
  <si>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</si>
  <si>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</si>
  <si>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</si>
  <si>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</si>
  <si>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</si>
  <si>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</si>
  <si>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</si>
  <si>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</si>
  <si>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</si>
  <si>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</si>
  <si>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</si>
  <si>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</si>
  <si>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</si>
  <si>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</si>
  <si>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</si>
  <si>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</si>
  <si>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</si>
  <si>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</si>
  <si>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</si>
  <si>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</si>
  <si>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</si>
  <si>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</si>
  <si>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</si>
  <si>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</si>
  <si>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</si>
  <si>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</si>
  <si>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</si>
  <si>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</si>
  <si>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</si>
  <si>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</si>
  <si>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</si>
  <si>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</si>
  <si>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</si>
  <si>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</si>
  <si>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</si>
  <si>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</si>
  <si>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</si>
  <si>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</si>
  <si>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</si>
  <si>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</si>
  <si>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</si>
  <si>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</si>
  <si>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</si>
  <si>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</si>
  <si>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</si>
  <si>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</si>
  <si>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</si>
  <si>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</si>
  <si>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</si>
  <si>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</si>
  <si>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</si>
  <si>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</si>
  <si>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</si>
  <si>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</si>
  <si>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</si>
  <si>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</si>
  <si>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</si>
  <si>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</si>
  <si>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</si>
  <si>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</si>
  <si>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</si>
  <si>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</si>
  <si>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</si>
  <si>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</si>
  <si>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</si>
  <si>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</si>
  <si>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</si>
  <si>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</si>
  <si>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</si>
  <si>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</si>
  <si>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</si>
  <si>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</si>
  <si>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</si>
  <si>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</si>
  <si>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</si>
  <si>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</si>
  <si>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</si>
  <si>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</si>
  <si>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</si>
  <si>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</si>
  <si>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</si>
  <si>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</si>
  <si>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</si>
  <si>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</si>
  <si>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</si>
  <si>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</si>
  <si>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</si>
  <si>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</si>
  <si>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</si>
  <si>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</si>
  <si>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</si>
  <si>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</si>
  <si>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</si>
  <si>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</si>
  <si>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</si>
  <si>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</si>
  <si>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</si>
  <si>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</si>
  <si>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</si>
  <si>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</si>
  <si>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</si>
  <si>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</si>
  <si>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</si>
  <si>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</si>
  <si>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</si>
  <si>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</si>
  <si>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</si>
  <si>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</si>
  <si>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</si>
  <si>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</si>
  <si>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</si>
  <si>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</si>
  <si>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</si>
  <si>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</si>
  <si>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</si>
  <si>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</si>
  <si>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</si>
  <si>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</si>
  <si>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</si>
  <si>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</si>
  <si>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</si>
  <si>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</si>
  <si>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</si>
  <si>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</si>
  <si>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</si>
  <si>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</si>
  <si>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</si>
  <si>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</si>
  <si>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</si>
  <si>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</si>
  <si>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</si>
  <si>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</si>
  <si>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</si>
  <si>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</si>
  <si>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</si>
  <si>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</si>
  <si>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</si>
  <si>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</si>
  <si>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</si>
  <si>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</si>
  <si>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</si>
  <si>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</si>
  <si>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</si>
  <si>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</si>
  <si>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</si>
  <si>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</si>
  <si>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</si>
  <si>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</si>
  <si>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</si>
  <si>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</si>
  <si>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</si>
  <si>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</si>
  <si>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</si>
  <si>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</si>
  <si>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</si>
  <si>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</si>
  <si>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</si>
  <si>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</si>
  <si>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</si>
  <si>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</si>
  <si>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</si>
  <si>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</si>
  <si>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</si>
  <si>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</si>
  <si>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</si>
  <si>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</si>
  <si>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</si>
  <si>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</si>
  <si>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</si>
  <si>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</si>
  <si>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</si>
  <si>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</si>
  <si>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</si>
  <si>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</si>
  <si>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</si>
  <si>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</si>
  <si>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</si>
  <si>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</si>
  <si>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</si>
  <si>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</si>
  <si>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</si>
  <si>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</si>
  <si>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</si>
  <si>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</si>
  <si>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</si>
  <si>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</si>
  <si>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</si>
  <si>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</si>
  <si>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</si>
  <si>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</si>
  <si>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</si>
  <si>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</si>
  <si>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</si>
  <si>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</si>
  <si>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</si>
  <si>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</si>
  <si>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</si>
  <si>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</si>
  <si>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</si>
  <si>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</si>
  <si>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</si>
  <si>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</si>
  <si>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</si>
  <si>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</si>
  <si>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</si>
  <si>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</si>
  <si>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</si>
  <si>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</si>
  <si>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</si>
  <si>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</si>
  <si>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</si>
  <si>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</si>
  <si>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</si>
  <si>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</si>
  <si>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</si>
  <si>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</si>
  <si>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</si>
  <si>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</si>
  <si>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</si>
  <si>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</si>
  <si>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</si>
  <si>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</si>
  <si>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</si>
  <si>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</si>
  <si>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</si>
  <si>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</si>
  <si>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</si>
  <si>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</si>
  <si>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</si>
  <si>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</si>
  <si>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</si>
  <si>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</si>
  <si>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</si>
  <si>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</si>
  <si>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</si>
  <si>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</si>
  <si>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</si>
  <si>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</si>
  <si>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</si>
  <si>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</si>
  <si>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</si>
  <si>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</si>
  <si>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</si>
  <si>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</si>
  <si>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</si>
  <si>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</si>
  <si>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</si>
  <si>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</si>
  <si>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</si>
  <si>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</si>
  <si>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</si>
  <si>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</si>
  <si>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</si>
  <si>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</si>
  <si>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</si>
  <si>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</si>
  <si>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</si>
  <si>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</si>
  <si>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</si>
  <si>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</si>
  <si>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</si>
  <si>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</si>
  <si>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</si>
  <si>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</si>
  <si>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</si>
  <si>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</si>
  <si>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</si>
  <si>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</si>
  <si>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</si>
  <si>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</si>
  <si>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</si>
  <si>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</si>
  <si>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</si>
  <si>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</si>
  <si>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</si>
  <si>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</si>
  <si>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</si>
  <si>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</si>
  <si>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</si>
  <si>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</si>
  <si>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</si>
  <si>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</si>
  <si>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</si>
  <si>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</si>
  <si>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</si>
  <si>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</si>
  <si>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</si>
  <si>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</si>
  <si>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</si>
  <si>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</si>
  <si>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</si>
  <si>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</si>
  <si>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</si>
  <si>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</si>
  <si>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</si>
  <si>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</si>
  <si>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</si>
  <si>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</si>
  <si>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</si>
  <si>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</si>
  <si>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</si>
  <si>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</si>
  <si>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</si>
  <si>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</si>
  <si>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</si>
  <si>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</si>
  <si>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</si>
  <si>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</si>
  <si>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</si>
  <si>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</si>
  <si>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</si>
  <si>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</si>
  <si>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</si>
  <si>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</si>
  <si>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</si>
  <si>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</si>
  <si>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</si>
  <si>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</si>
  <si>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</si>
  <si>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</si>
  <si>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</si>
  <si>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</si>
  <si>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</si>
  <si>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</si>
  <si>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</si>
  <si>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</si>
  <si>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</si>
  <si>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</si>
  <si>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</si>
  <si>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</si>
  <si>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</si>
  <si>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</si>
  <si>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</si>
  <si>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</si>
  <si>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</si>
  <si>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</si>
  <si>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</si>
  <si>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</si>
  <si>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</si>
  <si>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</si>
  <si>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</si>
  <si>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</si>
  <si>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</si>
  <si>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</si>
  <si>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</si>
  <si>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</si>
  <si>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</si>
  <si>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</si>
  <si>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</si>
  <si>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</si>
  <si>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</si>
  <si>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</si>
  <si>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</si>
  <si>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</si>
  <si>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</si>
  <si>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</si>
  <si>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</si>
  <si>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</si>
  <si>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</si>
  <si>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</si>
  <si>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</si>
  <si>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</si>
  <si>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</si>
  <si>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</si>
  <si>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</si>
  <si>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</si>
  <si>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</si>
  <si>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</si>
  <si>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</si>
  <si>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</si>
  <si>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</si>
  <si>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</si>
  <si>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</si>
  <si>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</si>
  <si>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</si>
  <si>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</si>
  <si>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</si>
  <si>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</si>
  <si>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</si>
  <si>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</si>
  <si>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</si>
  <si>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</si>
  <si>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</si>
  <si>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</si>
  <si>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</si>
  <si>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</si>
  <si>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</si>
  <si>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</si>
  <si>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</si>
  <si>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</si>
  <si>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</si>
  <si>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</si>
  <si>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</si>
  <si>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</si>
  <si>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</si>
  <si>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</si>
  <si>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</si>
  <si>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</si>
  <si>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</si>
  <si>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</si>
  <si>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</si>
  <si>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</si>
  <si>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</si>
  <si>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</si>
  <si>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</si>
  <si>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</si>
  <si>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</si>
  <si>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</si>
  <si>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</si>
  <si>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</si>
  <si>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</si>
  <si>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</si>
  <si>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</si>
  <si>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</si>
  <si>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</si>
  <si>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</si>
  <si>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</si>
  <si>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</si>
  <si>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</si>
  <si>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</si>
  <si>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</si>
  <si>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</si>
  <si>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</si>
  <si>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</si>
  <si>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</si>
  <si>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</si>
  <si>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</si>
  <si>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</si>
  <si>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</si>
  <si>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</si>
  <si>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</si>
  <si>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</si>
  <si>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</si>
  <si>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</si>
  <si>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</si>
  <si>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</si>
  <si>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</si>
  <si>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</si>
  <si>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</si>
  <si>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</si>
  <si>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</si>
  <si>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</si>
  <si>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</si>
  <si>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</si>
  <si>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</si>
  <si>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</si>
  <si>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</si>
  <si>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</si>
  <si>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</si>
  <si>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</si>
  <si>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</si>
  <si>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</si>
  <si>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</si>
  <si>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</si>
  <si>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</si>
  <si>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</si>
  <si>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</si>
  <si>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</si>
  <si>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</si>
  <si>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</si>
  <si>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</si>
  <si>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</si>
  <si>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</si>
  <si>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</si>
  <si>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</si>
  <si>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</si>
  <si>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</si>
  <si>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</si>
  <si>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</si>
  <si>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</si>
  <si>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</si>
  <si>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</si>
  <si>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</si>
  <si>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</si>
  <si>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</si>
  <si>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</si>
  <si>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</si>
  <si>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</si>
  <si>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</si>
  <si>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</si>
  <si>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</si>
  <si>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</si>
  <si>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</si>
  <si>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</si>
  <si>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</si>
  <si>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</si>
  <si>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</si>
  <si>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</si>
  <si>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</si>
  <si>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</si>
  <si>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</si>
  <si>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</si>
  <si>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</si>
  <si>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</si>
  <si>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</si>
  <si>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</si>
  <si>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</si>
  <si>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</si>
  <si>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</si>
  <si>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</si>
  <si>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</si>
  <si>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</si>
  <si>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</si>
  <si>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</si>
  <si>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</si>
  <si>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</si>
  <si>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</si>
  <si>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</si>
  <si>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</si>
  <si>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</si>
  <si>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</si>
  <si>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</si>
  <si>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</si>
  <si>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</si>
  <si>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</si>
  <si>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</si>
  <si>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</si>
  <si>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</si>
  <si>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</si>
  <si>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</si>
  <si>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</si>
  <si>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</si>
  <si>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</si>
  <si>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</si>
  <si>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</si>
  <si>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</si>
  <si>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</si>
  <si>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</si>
  <si>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</si>
  <si>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</si>
  <si>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</si>
  <si>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</si>
  <si>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</si>
  <si>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</si>
  <si>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</si>
  <si>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</si>
  <si>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</si>
  <si>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</si>
  <si>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</si>
  <si>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</si>
  <si>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</si>
  <si>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</si>
  <si>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</si>
  <si>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</si>
  <si>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</si>
  <si>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</si>
  <si>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</si>
  <si>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</si>
  <si>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</si>
  <si>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</si>
  <si>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</si>
  <si>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</si>
  <si>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</si>
  <si>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</si>
  <si>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</si>
  <si>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</si>
  <si>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</si>
  <si>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</si>
  <si>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</si>
  <si>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</si>
  <si>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</si>
  <si>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</si>
  <si>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</si>
  <si>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</si>
  <si>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</si>
  <si>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</si>
  <si>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</si>
  <si>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</si>
  <si>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</si>
  <si>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</si>
  <si>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</si>
  <si>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</si>
  <si>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</si>
  <si>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</si>
  <si>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</si>
  <si>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</si>
  <si>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</si>
  <si>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</si>
  <si>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</si>
  <si>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</si>
  <si>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</si>
  <si>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</si>
  <si>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</si>
  <si>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</si>
  <si>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</si>
  <si>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</si>
  <si>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</si>
  <si>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</si>
  <si>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</si>
  <si>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</si>
  <si>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</si>
  <si>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</si>
  <si>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</si>
  <si>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</si>
  <si>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</si>
  <si>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</si>
  <si>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</si>
  <si>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</si>
  <si>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</si>
  <si>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</si>
  <si>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</si>
  <si>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</si>
  <si>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</si>
  <si>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</si>
  <si>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</si>
  <si>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</si>
  <si>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</si>
  <si>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</si>
  <si>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</si>
  <si>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</si>
  <si>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</si>
  <si>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</si>
  <si>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</si>
  <si>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</si>
  <si>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</si>
  <si>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</si>
  <si>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</si>
  <si>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</si>
  <si>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</si>
  <si>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</si>
  <si>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</si>
  <si>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</si>
  <si>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</si>
  <si>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</si>
  <si>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</si>
  <si>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</si>
  <si>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</si>
  <si>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</si>
  <si>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</si>
  <si>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</si>
  <si>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</si>
  <si>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</si>
  <si>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</si>
  <si>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</si>
  <si>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</si>
  <si>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</si>
  <si>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</si>
  <si>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</si>
  <si>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</si>
  <si>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</si>
  <si>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</si>
  <si>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</si>
  <si>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</si>
  <si>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</si>
  <si>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</si>
  <si>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</si>
  <si>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</si>
  <si>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</si>
  <si>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</si>
  <si>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</si>
  <si>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</si>
  <si>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</si>
  <si>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</si>
  <si>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</si>
  <si>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</si>
  <si>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</si>
  <si>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</si>
  <si>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</si>
  <si>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</si>
  <si>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</si>
  <si>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</si>
  <si>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</si>
  <si>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</si>
  <si>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</si>
  <si>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</si>
  <si>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</si>
  <si>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</si>
  <si>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</si>
  <si>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</si>
  <si>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</si>
  <si>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</si>
  <si>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</si>
  <si>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</si>
  <si>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</si>
  <si>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</si>
  <si>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</si>
  <si>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</si>
  <si>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</si>
  <si>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</si>
  <si>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</si>
  <si>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</si>
  <si>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</si>
  <si>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</si>
  <si>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</si>
  <si>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</si>
  <si>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</si>
  <si>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</si>
  <si>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</si>
  <si>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</si>
  <si>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</si>
  <si>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</si>
  <si>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</si>
  <si>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</si>
  <si>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</si>
  <si>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</si>
  <si>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</si>
  <si>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</si>
  <si>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</si>
  <si>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</si>
  <si>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</si>
  <si>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</si>
  <si>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</si>
  <si>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</si>
  <si>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</si>
  <si>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</si>
  <si>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</si>
  <si>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</si>
  <si>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</si>
  <si>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</si>
  <si>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</si>
  <si>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</si>
  <si>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</si>
  <si>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</si>
  <si>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</si>
  <si>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</si>
  <si>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</si>
  <si>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</si>
  <si>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</si>
  <si>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</si>
  <si>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</si>
  <si>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</si>
  <si>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</si>
  <si>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</si>
  <si>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</si>
  <si>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</si>
  <si>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</si>
  <si>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</si>
  <si>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</si>
  <si>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</si>
  <si>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</si>
  <si>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</si>
  <si>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</si>
  <si>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</si>
  <si>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</si>
  <si>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</si>
  <si>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</si>
  <si>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</si>
  <si>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</si>
  <si>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</si>
  <si>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</si>
  <si>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</si>
  <si>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</si>
  <si>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</si>
  <si>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</si>
  <si>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</si>
  <si>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</si>
  <si>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</si>
  <si>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</si>
  <si>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</si>
  <si>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</si>
  <si>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</si>
  <si>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</si>
  <si>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</si>
  <si>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</si>
  <si>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</si>
  <si>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</si>
  <si>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</si>
  <si>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</si>
  <si>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</si>
  <si>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</si>
  <si>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</si>
  <si>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</si>
  <si>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</si>
  <si>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</si>
  <si>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</si>
  <si>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</si>
  <si>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</si>
  <si>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</si>
  <si>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</si>
  <si>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</si>
  <si>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</si>
  <si>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</si>
  <si>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</si>
  <si>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</si>
  <si>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</si>
  <si>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</si>
  <si>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</si>
  <si>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</si>
  <si>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</si>
  <si>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</si>
  <si>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</si>
  <si>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</si>
  <si>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</si>
  <si>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</si>
  <si>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</si>
  <si>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</si>
  <si>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</si>
  <si>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</si>
  <si>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</si>
  <si>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</si>
  <si>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</si>
  <si>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</si>
  <si>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</si>
  <si>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</si>
  <si>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</si>
  <si>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</si>
  <si>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</si>
  <si>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</si>
  <si>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</si>
  <si>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</si>
  <si>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</si>
  <si>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</si>
  <si>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</si>
  <si>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</si>
  <si>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</si>
  <si>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</si>
  <si>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</si>
  <si>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</si>
  <si>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</si>
  <si>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</si>
  <si>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</si>
  <si>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</si>
  <si>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</si>
  <si>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</si>
  <si>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</si>
  <si>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</si>
  <si>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</si>
  <si>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</si>
  <si>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</si>
  <si>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</si>
  <si>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</si>
  <si>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</si>
  <si>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</si>
  <si>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</si>
  <si>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</si>
  <si>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</si>
  <si>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</si>
  <si>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</si>
  <si>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</si>
  <si>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</si>
  <si>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</si>
  <si>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</si>
  <si>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</si>
  <si>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</si>
  <si>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</si>
  <si>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</si>
  <si>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</si>
  <si>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</si>
  <si>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</si>
  <si>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</si>
  <si>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</si>
  <si>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</si>
  <si>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</si>
  <si>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</si>
  <si>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</si>
  <si>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</si>
  <si>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</si>
  <si>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</si>
  <si>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</si>
  <si>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</si>
  <si>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</si>
  <si>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</si>
  <si>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</si>
  <si>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</si>
  <si>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</si>
  <si>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</si>
  <si>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</si>
  <si>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</si>
  <si>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</si>
  <si>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</si>
  <si>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</si>
  <si>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</si>
  <si>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</si>
  <si>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</si>
  <si>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</si>
  <si>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</si>
  <si>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</si>
  <si>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</si>
  <si>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</si>
  <si>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</si>
  <si>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</si>
  <si>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</si>
  <si>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</si>
  <si>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</si>
  <si>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</si>
  <si>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</si>
  <si>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</si>
  <si>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</si>
  <si>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</si>
  <si>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</si>
  <si>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</si>
  <si>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</si>
  <si>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</si>
  <si>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</si>
  <si>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</si>
  <si>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</si>
  <si>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</si>
  <si>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</si>
  <si>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</si>
  <si>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</si>
  <si>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</si>
  <si>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</si>
  <si>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</si>
  <si>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</si>
  <si>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</si>
  <si>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</si>
  <si>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</si>
  <si>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</si>
  <si>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</si>
  <si>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</si>
  <si>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</si>
  <si>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</si>
  <si>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</si>
  <si>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</si>
  <si>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</si>
  <si>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</si>
  <si>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</si>
  <si>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</si>
  <si>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</si>
  <si>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</si>
  <si>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</si>
  <si>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</si>
  <si>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</si>
  <si>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</si>
  <si>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</si>
  <si>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</si>
  <si>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</si>
  <si>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</si>
  <si>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</si>
  <si>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</si>
  <si>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</si>
  <si>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</si>
  <si>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</si>
  <si>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</si>
  <si>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</si>
  <si>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</si>
  <si>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</si>
  <si>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</si>
  <si>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</si>
  <si>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</si>
  <si>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</si>
  <si>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</si>
  <si>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</si>
  <si>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</si>
  <si>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</si>
  <si>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</si>
  <si>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</si>
  <si>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</si>
  <si>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</si>
  <si>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</si>
  <si>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</si>
  <si>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</si>
  <si>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</si>
  <si>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</si>
  <si>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</si>
  <si>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</si>
  <si>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</si>
  <si>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</si>
  <si>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</si>
  <si>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</si>
  <si>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</si>
  <si>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</si>
  <si>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</si>
  <si>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</si>
  <si>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</si>
  <si>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</si>
  <si>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</si>
  <si>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</si>
  <si>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</si>
  <si>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</si>
  <si>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</si>
  <si>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</si>
  <si>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</si>
  <si>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</si>
  <si>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</si>
  <si>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</si>
  <si>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</si>
  <si>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</si>
  <si>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</si>
  <si>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</si>
  <si>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</si>
  <si>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</si>
  <si>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</si>
  <si>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</si>
  <si>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</si>
  <si>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</si>
  <si>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</si>
  <si>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</si>
  <si>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</si>
  <si>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</si>
  <si>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</si>
  <si>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</si>
  <si>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</si>
  <si>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</si>
  <si>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</si>
  <si>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</si>
  <si>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</si>
  <si>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</si>
  <si>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</si>
  <si>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</si>
  <si>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</si>
  <si>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</si>
  <si>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</si>
  <si>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</si>
  <si>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</si>
  <si>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</si>
  <si>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</si>
  <si>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</si>
  <si>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</si>
  <si>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</si>
  <si>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</si>
  <si>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</si>
  <si>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</si>
  <si>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</si>
  <si>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</si>
  <si>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</si>
  <si>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</si>
  <si>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</si>
  <si>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</si>
  <si>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</si>
  <si>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</si>
  <si>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</si>
  <si>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</si>
  <si>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</si>
  <si>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</si>
  <si>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</si>
  <si>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</si>
  <si>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</si>
  <si>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</si>
  <si>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</si>
  <si>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</si>
  <si>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</si>
  <si>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</si>
  <si>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</si>
  <si>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</si>
  <si>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</si>
  <si>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</si>
  <si>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</si>
  <si>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</si>
  <si>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</si>
  <si>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</si>
  <si>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</si>
  <si>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</si>
  <si>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</si>
  <si>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</si>
  <si>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</si>
  <si>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</si>
  <si>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</si>
  <si>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</si>
  <si>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</si>
  <si>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</si>
  <si>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</si>
  <si>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</si>
  <si>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</si>
  <si>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</si>
  <si>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</si>
  <si>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</si>
  <si>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</si>
  <si>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</si>
  <si>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</si>
  <si>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</si>
  <si>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</si>
  <si>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</si>
  <si>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</si>
  <si>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</si>
  <si>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</si>
  <si>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</si>
  <si>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</si>
  <si>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</si>
  <si>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</si>
  <si>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</si>
  <si>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</si>
  <si>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</si>
  <si>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</si>
  <si>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</si>
  <si>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</si>
  <si>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</si>
  <si>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</si>
  <si>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</si>
  <si>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</si>
  <si>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</si>
  <si>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</si>
  <si>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</si>
  <si>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</si>
  <si>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</si>
  <si>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</si>
  <si>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</si>
  <si>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</si>
  <si>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</si>
  <si>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</si>
  <si>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</si>
  <si>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</si>
  <si>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</si>
  <si>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</si>
  <si>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</si>
  <si>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</si>
  <si>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</si>
  <si>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</si>
  <si>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</si>
  <si>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</si>
  <si>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</si>
  <si>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</si>
  <si>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</si>
  <si>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</si>
  <si>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</si>
  <si>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</si>
  <si>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</si>
  <si>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</si>
  <si>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</si>
  <si>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</si>
  <si>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</si>
  <si>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</si>
  <si>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</si>
  <si>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</si>
  <si>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</si>
  <si>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</si>
  <si>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</si>
  <si>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</si>
  <si>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</si>
  <si>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</si>
  <si>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</si>
  <si>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</si>
  <si>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</si>
  <si>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</si>
  <si>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</si>
  <si>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</si>
  <si>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</si>
  <si>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</si>
  <si>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</si>
  <si>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</si>
  <si>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</si>
  <si>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</si>
  <si>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</si>
  <si>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</si>
  <si>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</si>
  <si>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</si>
  <si>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</si>
  <si>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</si>
  <si>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</si>
  <si>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</si>
  <si>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</si>
  <si>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</si>
  <si>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</si>
  <si>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</si>
  <si>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</si>
  <si>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</si>
  <si>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</si>
  <si>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</si>
  <si>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</si>
  <si>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</si>
  <si>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</si>
  <si>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</si>
  <si>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</si>
  <si>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</si>
  <si>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</si>
  <si>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</si>
  <si>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</si>
  <si>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</si>
  <si>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</si>
  <si>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</si>
  <si>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</si>
  <si>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</si>
  <si>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</si>
  <si>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</si>
  <si>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</si>
  <si>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</si>
  <si>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</si>
  <si>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</si>
  <si>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</si>
  <si>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</si>
  <si>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</si>
  <si>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</si>
  <si>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</si>
  <si>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</si>
  <si>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</si>
  <si>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</si>
  <si>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</si>
  <si>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</si>
  <si>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</si>
  <si>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</si>
  <si>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</si>
  <si>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</si>
  <si>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</si>
  <si>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</si>
  <si>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</si>
  <si>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</si>
  <si>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</si>
  <si>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</si>
  <si>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</si>
  <si>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</si>
  <si>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</si>
  <si>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</si>
  <si>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</si>
  <si>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</si>
  <si>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</si>
  <si>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</si>
  <si>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</si>
  <si>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</si>
  <si>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</si>
  <si>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</si>
  <si>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</si>
  <si>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</si>
  <si>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</si>
  <si>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</si>
  <si>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</si>
  <si>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</si>
  <si>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</si>
  <si>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</si>
  <si>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</si>
  <si>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</si>
  <si>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</si>
  <si>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</si>
  <si>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</si>
  <si>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</si>
  <si>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</si>
  <si>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</si>
  <si>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</si>
  <si>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</si>
  <si>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</si>
  <si>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</si>
  <si>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</si>
  <si>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</si>
  <si>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</si>
  <si>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</si>
  <si>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</si>
  <si>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</si>
  <si>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</si>
  <si>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</si>
  <si>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</si>
  <si>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</si>
  <si>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</si>
  <si>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</si>
  <si>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</si>
  <si>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</si>
  <si>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</si>
  <si>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</si>
  <si>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</si>
  <si>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</si>
  <si>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</si>
  <si>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</si>
  <si>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</si>
  <si>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</si>
  <si>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</si>
  <si>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</si>
  <si>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</si>
  <si>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</si>
  <si>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</si>
  <si>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</si>
  <si>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</si>
  <si>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</si>
  <si>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</si>
  <si>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</si>
  <si>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</si>
  <si>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</si>
  <si>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</si>
  <si>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</si>
  <si>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</si>
  <si>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</si>
  <si>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</si>
  <si>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</si>
  <si>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</si>
  <si>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</si>
  <si>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</si>
  <si>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</si>
  <si>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</si>
  <si>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</si>
  <si>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</si>
  <si>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</si>
  <si>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</si>
  <si>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</si>
  <si>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</si>
  <si>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</si>
  <si>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</si>
  <si>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</si>
  <si>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</si>
  <si>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</si>
  <si>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</si>
  <si>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</si>
  <si>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</si>
  <si>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</si>
  <si>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</si>
  <si>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</si>
  <si>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</si>
  <si>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</si>
  <si>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</si>
  <si>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</si>
  <si>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</si>
  <si>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</si>
  <si>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</si>
  <si>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</si>
  <si>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</si>
  <si>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</si>
  <si>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</si>
  <si>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</si>
  <si>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</si>
  <si>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</si>
  <si>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</si>
  <si>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</si>
  <si>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</si>
  <si>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</si>
  <si>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</si>
  <si>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</si>
  <si>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</si>
  <si>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</si>
  <si>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</si>
  <si>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</si>
  <si>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</si>
  <si>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</si>
  <si>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</si>
  <si>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</si>
  <si>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</si>
  <si>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</si>
  <si>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</si>
  <si>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</si>
  <si>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</si>
  <si>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</si>
  <si>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</si>
  <si>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</si>
  <si>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</si>
  <si>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</si>
  <si>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</si>
  <si>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</si>
  <si>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</si>
  <si>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</si>
  <si>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</si>
  <si>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</si>
  <si>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</si>
  <si>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</si>
  <si>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</si>
  <si>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</si>
  <si>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</si>
  <si>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</si>
  <si>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</si>
  <si>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</si>
  <si>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</si>
  <si>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</si>
  <si>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</si>
  <si>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</si>
  <si>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</si>
  <si>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</si>
  <si>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</si>
  <si>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</si>
  <si>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</si>
  <si>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</si>
  <si>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</si>
  <si>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</si>
  <si>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</si>
  <si>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</si>
  <si>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</si>
  <si>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</si>
  <si>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</si>
  <si>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</si>
  <si>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</si>
  <si>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</si>
  <si>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</si>
  <si>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</si>
  <si>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</si>
  <si>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</si>
  <si>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</si>
  <si>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</si>
  <si>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</si>
  <si>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</si>
  <si>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</si>
  <si>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</si>
  <si>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</si>
  <si>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</si>
  <si>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</si>
  <si>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</si>
  <si>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</si>
  <si>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</si>
  <si>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</si>
  <si>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</si>
  <si>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</si>
  <si>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</si>
  <si>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</si>
  <si>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</si>
  <si>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</si>
  <si>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</si>
  <si>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</si>
  <si>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</si>
  <si>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</si>
  <si>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</si>
  <si>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</si>
  <si>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</si>
  <si>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</si>
  <si>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</si>
  <si>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</si>
  <si>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</si>
  <si>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</si>
  <si>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</si>
  <si>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</si>
  <si>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</si>
  <si>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</si>
  <si>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</si>
  <si>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</si>
  <si>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</si>
  <si>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</si>
  <si>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</si>
  <si>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</si>
  <si>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</si>
  <si>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</si>
  <si>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</si>
  <si>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</si>
  <si>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</si>
  <si>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</si>
  <si>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</si>
  <si>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</si>
  <si>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</si>
  <si>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</si>
  <si>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</si>
  <si>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</si>
  <si>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</si>
  <si>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</si>
  <si>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</si>
  <si>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</si>
  <si>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</si>
  <si>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</si>
  <si>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</si>
  <si>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</si>
  <si>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</si>
  <si>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</si>
  <si>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</si>
  <si>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</si>
  <si>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</si>
  <si>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</si>
  <si>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</si>
  <si>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</si>
  <si>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</si>
  <si>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</si>
  <si>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</si>
  <si>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</si>
  <si>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</si>
  <si>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</si>
  <si>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</si>
  <si>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</si>
  <si>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</si>
  <si>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</si>
  <si>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</si>
  <si>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</si>
  <si>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</si>
  <si>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</si>
  <si>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</si>
  <si>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</si>
  <si>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</si>
  <si>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</si>
  <si>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</si>
  <si>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</si>
  <si>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</si>
  <si>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</si>
  <si>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</si>
  <si>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</si>
  <si>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</si>
  <si>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</si>
  <si>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</si>
  <si>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</si>
  <si>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</si>
  <si>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</si>
  <si>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</si>
  <si>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</si>
  <si>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</si>
  <si>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</si>
  <si>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</si>
  <si>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</si>
  <si>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</si>
  <si>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</si>
  <si>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</si>
  <si>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</si>
  <si>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</si>
  <si>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</si>
  <si>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</si>
  <si>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</si>
  <si>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</si>
  <si>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</si>
  <si>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</si>
  <si>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</si>
  <si>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</si>
  <si>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</si>
  <si>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</si>
  <si>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</si>
  <si>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</si>
  <si>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</si>
  <si>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</si>
  <si>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</si>
  <si>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</si>
  <si>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</si>
  <si>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</si>
  <si>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</si>
  <si>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</si>
  <si>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</si>
  <si>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</si>
  <si>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</si>
  <si>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</si>
  <si>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</si>
  <si>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</si>
  <si>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</si>
  <si>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</si>
  <si>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</si>
  <si>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</si>
  <si>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</si>
  <si>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</si>
  <si>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</si>
  <si>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</si>
  <si>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</si>
  <si>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</si>
  <si>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</si>
  <si>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</si>
  <si>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</si>
  <si>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</si>
  <si>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</si>
  <si>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</si>
  <si>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</si>
  <si>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</si>
  <si>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</si>
  <si>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</si>
  <si>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</si>
  <si>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</si>
  <si>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</si>
  <si>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</si>
  <si>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</si>
  <si>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</si>
  <si>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</si>
  <si>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</si>
  <si>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</si>
  <si>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</si>
  <si>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</si>
  <si>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</si>
  <si>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</si>
  <si>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</si>
  <si>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</si>
  <si>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</si>
  <si>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</si>
  <si>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</si>
  <si>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</si>
  <si>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</si>
  <si>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</si>
  <si>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</si>
  <si>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</si>
  <si>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</si>
  <si>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</si>
  <si>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</si>
  <si>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</si>
  <si>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</si>
  <si>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</si>
  <si>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</si>
  <si>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</si>
  <si>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</si>
  <si>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</si>
  <si>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</si>
  <si>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</si>
  <si>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</si>
  <si>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</si>
  <si>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</si>
  <si>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</si>
  <si>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</si>
  <si>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</si>
  <si>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</si>
  <si>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</si>
  <si>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</si>
  <si>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</si>
  <si>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</si>
  <si>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</si>
  <si>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</si>
  <si>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</si>
  <si>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</si>
  <si>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</si>
  <si>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</si>
  <si>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</si>
  <si>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</si>
  <si>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</si>
  <si>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</si>
  <si>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</si>
  <si>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</si>
  <si>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</si>
  <si>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</si>
  <si>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</si>
  <si>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</si>
  <si>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</si>
  <si>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</si>
  <si>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</si>
  <si>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</si>
  <si>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</si>
  <si>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</si>
  <si>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</si>
  <si>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</si>
  <si>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</si>
  <si>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</si>
  <si>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</si>
  <si>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</si>
  <si>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</si>
  <si>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</si>
  <si>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</si>
  <si>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</si>
  <si>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</si>
  <si>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</si>
  <si>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</si>
  <si>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</si>
  <si>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</si>
  <si>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</si>
  <si>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</si>
  <si>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</si>
  <si>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</si>
  <si>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</si>
  <si>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</si>
  <si>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</si>
  <si>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</si>
  <si>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</si>
  <si>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</si>
  <si>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</si>
  <si>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</si>
  <si>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</si>
  <si>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</si>
  <si>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</si>
  <si>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</si>
  <si>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</si>
  <si>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</si>
  <si>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</si>
  <si>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</si>
  <si>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</si>
  <si>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</si>
  <si>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</si>
  <si>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</si>
  <si>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</si>
  <si>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</si>
  <si>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</si>
  <si>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</si>
  <si>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</si>
  <si>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</si>
  <si>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</si>
  <si>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</si>
  <si>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</si>
  <si>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</si>
  <si>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</si>
  <si>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</si>
  <si>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</si>
  <si>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</si>
  <si>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</si>
  <si>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</si>
  <si>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</si>
  <si>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</si>
  <si>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</si>
  <si>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</si>
  <si>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</si>
  <si>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</si>
  <si>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</si>
  <si>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</si>
  <si>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</si>
  <si>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</si>
  <si>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</si>
  <si>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</si>
  <si>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</si>
  <si>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</si>
  <si>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</si>
  <si>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</si>
  <si>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</si>
  <si>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</si>
  <si>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</si>
  <si>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</si>
  <si>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</si>
  <si>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</si>
  <si>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</si>
  <si>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</si>
  <si>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</si>
  <si>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</si>
  <si>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</si>
  <si>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</si>
  <si>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</si>
  <si>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</si>
  <si>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</si>
  <si>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</si>
  <si>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</si>
  <si>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</si>
  <si>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</si>
  <si>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</si>
  <si>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</si>
  <si>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</si>
  <si>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</si>
  <si>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</si>
  <si>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</si>
  <si>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</si>
  <si>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</si>
  <si>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</si>
  <si>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</si>
  <si>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</si>
  <si>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</si>
  <si>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</si>
  <si>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</si>
  <si>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</si>
  <si>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</si>
  <si>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</si>
  <si>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</si>
  <si>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</si>
  <si>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</si>
  <si>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</si>
  <si>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</si>
  <si>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</si>
  <si>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</si>
  <si>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</si>
  <si>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</si>
  <si>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</si>
  <si>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</si>
  <si>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</si>
  <si>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</si>
  <si>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</si>
  <si>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</si>
  <si>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</si>
  <si>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</si>
  <si>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</si>
  <si>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</si>
  <si>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</si>
  <si>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</si>
  <si>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</si>
  <si>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</si>
  <si>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</si>
  <si>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</si>
  <si>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</si>
  <si>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</si>
  <si>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</si>
  <si>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</si>
  <si>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</si>
  <si>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</si>
  <si>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</si>
  <si>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</si>
  <si>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</si>
  <si>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</si>
  <si>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</si>
  <si>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</si>
  <si>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</si>
  <si>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</si>
  <si>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</si>
  <si>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</si>
  <si>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</si>
  <si>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</si>
  <si>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</si>
  <si>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</si>
  <si>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</si>
  <si>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</si>
  <si>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</si>
  <si>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</si>
  <si>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</si>
  <si>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</si>
  <si>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</si>
  <si>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</si>
  <si>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</si>
  <si>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</si>
  <si>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</si>
  <si>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</si>
  <si>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</si>
  <si>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</si>
  <si>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</si>
  <si>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</si>
  <si>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</si>
  <si>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</si>
  <si>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</si>
  <si>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</si>
  <si>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</si>
  <si>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</si>
  <si>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</si>
  <si>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</si>
  <si>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</si>
  <si>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</si>
  <si>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</si>
  <si>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</si>
  <si>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</si>
  <si>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</si>
  <si>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</si>
  <si>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</si>
  <si>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</si>
  <si>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</si>
  <si>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</si>
  <si>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</si>
  <si>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</si>
  <si>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</si>
  <si>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</si>
  <si>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</si>
  <si>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</si>
  <si>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</si>
  <si>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</si>
  <si>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</si>
  <si>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</si>
  <si>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</si>
  <si>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</si>
  <si>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</si>
  <si>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</si>
  <si>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</si>
  <si>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</si>
  <si>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</si>
  <si>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</si>
  <si>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</si>
  <si>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</si>
  <si>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</si>
  <si>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</si>
  <si>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</si>
  <si>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</si>
  <si>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</si>
  <si>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</si>
  <si>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</si>
  <si>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</si>
  <si>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</si>
  <si>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</si>
  <si>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</si>
  <si>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</si>
  <si>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</si>
  <si>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</si>
  <si>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</si>
  <si>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</si>
  <si>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</si>
  <si>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</si>
  <si>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</si>
  <si>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</si>
  <si>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</si>
  <si>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</si>
  <si>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</si>
  <si>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</si>
  <si>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</si>
  <si>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</si>
  <si>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</si>
  <si>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</si>
  <si>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</si>
  <si>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</si>
  <si>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</si>
  <si>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</si>
  <si>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</si>
  <si>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</si>
  <si>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</si>
  <si>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</si>
  <si>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</si>
  <si>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</si>
  <si>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</si>
  <si>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</si>
  <si>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</si>
  <si>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</si>
  <si>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</si>
  <si>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</si>
  <si>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</si>
  <si>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</si>
  <si>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</si>
  <si>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</si>
  <si>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</si>
  <si>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</si>
  <si>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</si>
  <si>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</si>
  <si>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</si>
  <si>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</si>
  <si>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</si>
  <si>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</si>
  <si>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</si>
  <si>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</si>
  <si>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</si>
  <si>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</si>
  <si>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</si>
  <si>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</si>
  <si>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</si>
  <si>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</si>
  <si>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</si>
  <si>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</si>
  <si>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</si>
  <si>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</si>
  <si>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</si>
  <si>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</si>
  <si>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</si>
  <si>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</si>
  <si>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</si>
  <si>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</si>
  <si>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</si>
  <si>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</si>
  <si>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</si>
  <si>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</si>
  <si>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</si>
  <si>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</si>
  <si>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</si>
  <si>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</si>
  <si>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</si>
  <si>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</si>
  <si>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</si>
  <si>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</si>
  <si>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</si>
  <si>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</si>
  <si>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</si>
  <si>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</si>
  <si>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</si>
  <si>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</si>
  <si>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</si>
  <si>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</si>
  <si>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</si>
  <si>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</si>
  <si>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</si>
  <si>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</si>
  <si>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</si>
  <si>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</si>
  <si>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</si>
  <si>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</si>
  <si>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</si>
  <si>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</si>
  <si>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</si>
  <si>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</si>
  <si>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</si>
  <si>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</si>
  <si>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Mate Lovraka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</si>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</sst>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597349.44000000006</v>
      </c>
      <c r="D2" s="7">
        <f>'PR-RAS'!E6</f>
        <v>628201.09999999986</v>
      </c>
      <c r="E2" s="7">
        <v>0</v>
      </c>
      <c r="F2" s="7">
        <v>0</v>
      </c>
      <c r="G2" s="8">
        <f t="shared" ref="G2:G274" si="0">(B2/1000)*(C2*1+D2*2)</f>
        <v>1853.7516399999997</v>
      </c>
      <c r="H2" s="8">
        <f t="shared" ref="H2:H274" si="1">ABS(C2-ROUND(C2,0))+ABS(D2-ROUND(D2,0))</f>
        <v>0.53999999992083758</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519248.63</v>
      </c>
      <c r="D45" s="2">
        <f>'PR-RAS'!E49</f>
        <v>539104.56999999995</v>
      </c>
      <c r="E45" s="2">
        <v>0</v>
      </c>
      <c r="F45" s="2">
        <v>0</v>
      </c>
      <c r="G45" s="3">
        <f t="shared" si="0"/>
        <v>70288.141879999996</v>
      </c>
      <c r="H45" s="3">
        <f t="shared" si="1"/>
        <v>0.80000000004656613</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518763.11</v>
      </c>
      <c r="D64" s="2">
        <f>'PR-RAS'!E68</f>
        <v>537720.94999999995</v>
      </c>
      <c r="E64" s="2">
        <v>0</v>
      </c>
      <c r="F64" s="2">
        <v>0</v>
      </c>
      <c r="G64" s="3">
        <f t="shared" si="0"/>
        <v>100434.91562999999</v>
      </c>
      <c r="H64" s="3">
        <f t="shared" si="1"/>
        <v>0.16000000003259629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518763.11</v>
      </c>
      <c r="D65" s="2">
        <f>'PR-RAS'!E69</f>
        <v>537720.94999999995</v>
      </c>
      <c r="E65" s="2">
        <v>0</v>
      </c>
      <c r="F65" s="2">
        <v>0</v>
      </c>
      <c r="G65" s="3">
        <f t="shared" si="0"/>
        <v>102029.12063999999</v>
      </c>
      <c r="H65" s="3">
        <f t="shared" si="1"/>
        <v>0.16000000003259629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485.52</v>
      </c>
      <c r="D70" s="2">
        <f>'PR-RAS'!E74</f>
        <v>1383.62</v>
      </c>
      <c r="E70" s="2">
        <v>0</v>
      </c>
      <c r="F70" s="2">
        <v>0</v>
      </c>
      <c r="G70" s="3">
        <f t="shared" si="0"/>
        <v>224.44044</v>
      </c>
      <c r="H70" s="3">
        <f t="shared" si="1"/>
        <v>0.86000000000012733</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485.52</v>
      </c>
      <c r="D71" s="2">
        <f>'PR-RAS'!E75</f>
        <v>1383.62</v>
      </c>
      <c r="E71" s="2">
        <v>0</v>
      </c>
      <c r="F71" s="2">
        <v>0</v>
      </c>
      <c r="G71" s="3">
        <f t="shared" si="0"/>
        <v>227.69320000000002</v>
      </c>
      <c r="H71" s="3">
        <f t="shared" si="1"/>
        <v>0.86000000000012733</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0.01</v>
      </c>
      <c r="D78" s="2">
        <f>'PR-RAS'!E82</f>
        <v>0</v>
      </c>
      <c r="E78" s="2">
        <v>0</v>
      </c>
      <c r="F78" s="2">
        <v>0</v>
      </c>
      <c r="G78" s="3">
        <f t="shared" si="0"/>
        <v>7.6999999999999996E-4</v>
      </c>
      <c r="H78" s="3">
        <f t="shared" si="1"/>
        <v>0.01</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0.01</v>
      </c>
      <c r="D79" s="2">
        <f>'PR-RAS'!E83</f>
        <v>0</v>
      </c>
      <c r="E79" s="2">
        <v>0</v>
      </c>
      <c r="F79" s="2">
        <v>0</v>
      </c>
      <c r="G79" s="3">
        <f t="shared" si="0"/>
        <v>7.7999999999999999E-4</v>
      </c>
      <c r="H79" s="3">
        <f t="shared" si="1"/>
        <v>0.01</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0.01</v>
      </c>
      <c r="D81" s="2">
        <f>'PR-RAS'!E85</f>
        <v>0</v>
      </c>
      <c r="E81" s="2">
        <v>0</v>
      </c>
      <c r="F81" s="2">
        <v>0</v>
      </c>
      <c r="G81" s="3">
        <f t="shared" si="0"/>
        <v>8.0000000000000004E-4</v>
      </c>
      <c r="H81" s="3">
        <f t="shared" si="1"/>
        <v>0.01</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1627.56</v>
      </c>
      <c r="D121" s="2">
        <f>'PR-RAS'!E125</f>
        <v>6775.7199999999993</v>
      </c>
      <c r="E121" s="2">
        <v>0</v>
      </c>
      <c r="F121" s="2">
        <v>0</v>
      </c>
      <c r="G121" s="3">
        <f t="shared" si="0"/>
        <v>1821.4799999999998</v>
      </c>
      <c r="H121" s="3">
        <f t="shared" si="1"/>
        <v>0.72000000000070941</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1117.56</v>
      </c>
      <c r="D122" s="2">
        <f>'PR-RAS'!E126</f>
        <v>2272.4</v>
      </c>
      <c r="E122" s="2">
        <v>0</v>
      </c>
      <c r="F122" s="2">
        <v>0</v>
      </c>
      <c r="G122" s="3">
        <f t="shared" si="0"/>
        <v>685.14556000000005</v>
      </c>
      <c r="H122" s="3">
        <f t="shared" si="1"/>
        <v>0.84000000000014552</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1117.56</v>
      </c>
      <c r="D124" s="2">
        <f>'PR-RAS'!E128</f>
        <v>2272.4</v>
      </c>
      <c r="E124" s="2">
        <v>0</v>
      </c>
      <c r="F124" s="2">
        <v>0</v>
      </c>
      <c r="G124" s="3">
        <f t="shared" si="0"/>
        <v>696.47028000000012</v>
      </c>
      <c r="H124" s="3">
        <f t="shared" si="1"/>
        <v>0.84000000000014552</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510</v>
      </c>
      <c r="D125" s="2">
        <f>'PR-RAS'!E129</f>
        <v>4503.32</v>
      </c>
      <c r="E125" s="2">
        <v>0</v>
      </c>
      <c r="F125" s="2">
        <v>0</v>
      </c>
      <c r="G125" s="3">
        <f t="shared" si="0"/>
        <v>1180.0633599999999</v>
      </c>
      <c r="H125" s="3">
        <f t="shared" si="1"/>
        <v>0.31999999999970896</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510</v>
      </c>
      <c r="D126" s="2">
        <f>'PR-RAS'!E130</f>
        <v>750</v>
      </c>
      <c r="E126" s="2">
        <v>0</v>
      </c>
      <c r="F126" s="2">
        <v>0</v>
      </c>
      <c r="G126" s="3">
        <f t="shared" si="0"/>
        <v>251.25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3753.32</v>
      </c>
      <c r="E127" s="2">
        <v>0</v>
      </c>
      <c r="F127" s="2">
        <v>0</v>
      </c>
      <c r="G127" s="3">
        <f t="shared" si="0"/>
        <v>945.8366400000001</v>
      </c>
      <c r="H127" s="3">
        <f t="shared" si="1"/>
        <v>0.32000000000016371</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74514.240000000005</v>
      </c>
      <c r="D130" s="2">
        <f>'PR-RAS'!E134</f>
        <v>78867.81</v>
      </c>
      <c r="E130" s="2">
        <v>0</v>
      </c>
      <c r="F130" s="2">
        <v>0</v>
      </c>
      <c r="G130" s="3">
        <f t="shared" si="0"/>
        <v>29960.231939999998</v>
      </c>
      <c r="H130" s="3">
        <f t="shared" si="1"/>
        <v>0.430000000007567</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74514.240000000005</v>
      </c>
      <c r="D131" s="2">
        <f>'PR-RAS'!E135</f>
        <v>78867.81</v>
      </c>
      <c r="E131" s="2">
        <v>0</v>
      </c>
      <c r="F131" s="2">
        <v>0</v>
      </c>
      <c r="G131" s="3">
        <f t="shared" si="0"/>
        <v>30192.481799999998</v>
      </c>
      <c r="H131" s="3">
        <f t="shared" si="1"/>
        <v>0.430000000007567</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73924.240000000005</v>
      </c>
      <c r="D132" s="2">
        <f>'PR-RAS'!E136</f>
        <v>78867.81</v>
      </c>
      <c r="E132" s="2">
        <v>0</v>
      </c>
      <c r="F132" s="2">
        <v>0</v>
      </c>
      <c r="G132" s="3">
        <f t="shared" si="0"/>
        <v>30347.44166</v>
      </c>
      <c r="H132" s="3">
        <f t="shared" si="1"/>
        <v>0.430000000007567</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590</v>
      </c>
      <c r="D133" s="2">
        <f>'PR-RAS'!E137</f>
        <v>0</v>
      </c>
      <c r="E133" s="2">
        <v>0</v>
      </c>
      <c r="F133" s="2">
        <v>0</v>
      </c>
      <c r="G133" s="3">
        <f t="shared" si="0"/>
        <v>77.88000000000001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1959</v>
      </c>
      <c r="D136" s="2">
        <f>'PR-RAS'!E140</f>
        <v>3453</v>
      </c>
      <c r="E136" s="2">
        <v>0</v>
      </c>
      <c r="F136" s="2">
        <v>0</v>
      </c>
      <c r="G136" s="3">
        <f t="shared" si="0"/>
        <v>1196.7750000000001</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1959</v>
      </c>
      <c r="D147" s="2">
        <f>'PR-RAS'!E151</f>
        <v>3453</v>
      </c>
      <c r="E147" s="2">
        <v>0</v>
      </c>
      <c r="F147" s="2">
        <v>0</v>
      </c>
      <c r="G147" s="3">
        <f t="shared" si="0"/>
        <v>1294.29</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672660.94000000006</v>
      </c>
      <c r="D148" s="2">
        <f>'PR-RAS'!E152</f>
        <v>615653.88</v>
      </c>
      <c r="E148" s="2">
        <v>0</v>
      </c>
      <c r="F148" s="2">
        <v>0</v>
      </c>
      <c r="G148" s="3">
        <f t="shared" si="0"/>
        <v>279883.39890000003</v>
      </c>
      <c r="H148" s="3">
        <f t="shared" si="1"/>
        <v>0.17999999993480742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557547.91</v>
      </c>
      <c r="D149" s="2">
        <f>'PR-RAS'!E153</f>
        <v>492585.43</v>
      </c>
      <c r="E149" s="2">
        <v>0</v>
      </c>
      <c r="F149" s="2">
        <v>0</v>
      </c>
      <c r="G149" s="3">
        <f t="shared" si="0"/>
        <v>228322.37795999998</v>
      </c>
      <c r="H149" s="3">
        <f t="shared" si="1"/>
        <v>0.51999999996041879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464264.79</v>
      </c>
      <c r="D150" s="2">
        <f>'PR-RAS'!E154</f>
        <v>409772.79999999999</v>
      </c>
      <c r="E150" s="2">
        <v>0</v>
      </c>
      <c r="F150" s="2">
        <v>0</v>
      </c>
      <c r="G150" s="3">
        <f t="shared" si="0"/>
        <v>191287.74810999999</v>
      </c>
      <c r="H150" s="3">
        <f t="shared" si="1"/>
        <v>0.41000000003259629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455163.48</v>
      </c>
      <c r="D151" s="2">
        <f>'PR-RAS'!E155</f>
        <v>401173.57</v>
      </c>
      <c r="E151" s="2">
        <v>0</v>
      </c>
      <c r="F151" s="2">
        <v>0</v>
      </c>
      <c r="G151" s="3">
        <f t="shared" si="0"/>
        <v>188626.59300000002</v>
      </c>
      <c r="H151" s="3">
        <f t="shared" si="1"/>
        <v>0.90999999997438863</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3583.15</v>
      </c>
      <c r="D153" s="2">
        <f>'PR-RAS'!E157</f>
        <v>3543.66</v>
      </c>
      <c r="E153" s="2">
        <v>0</v>
      </c>
      <c r="F153" s="2">
        <v>0</v>
      </c>
      <c r="G153" s="3">
        <f t="shared" si="0"/>
        <v>1621.9114399999999</v>
      </c>
      <c r="H153" s="3">
        <f t="shared" si="1"/>
        <v>0.49000000000023647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5518.16</v>
      </c>
      <c r="D154" s="2">
        <f>'PR-RAS'!E158</f>
        <v>5055.57</v>
      </c>
      <c r="E154" s="2">
        <v>0</v>
      </c>
      <c r="F154" s="2">
        <v>0</v>
      </c>
      <c r="G154" s="3">
        <f t="shared" si="0"/>
        <v>2391.2828999999997</v>
      </c>
      <c r="H154" s="3">
        <f t="shared" si="1"/>
        <v>0.59000000000014552</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16813.45</v>
      </c>
      <c r="D155" s="2">
        <f>'PR-RAS'!E159</f>
        <v>15200</v>
      </c>
      <c r="E155" s="2">
        <v>0</v>
      </c>
      <c r="F155" s="2">
        <v>0</v>
      </c>
      <c r="G155" s="3">
        <f t="shared" si="0"/>
        <v>7270.8712999999998</v>
      </c>
      <c r="H155" s="3">
        <f t="shared" si="1"/>
        <v>0.4500000000007276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76469.67</v>
      </c>
      <c r="D156" s="2">
        <f>'PR-RAS'!E160</f>
        <v>67612.63</v>
      </c>
      <c r="E156" s="2">
        <v>0</v>
      </c>
      <c r="F156" s="2">
        <v>0</v>
      </c>
      <c r="G156" s="3">
        <f t="shared" si="0"/>
        <v>32812.71415</v>
      </c>
      <c r="H156" s="3">
        <f t="shared" si="1"/>
        <v>0.69999999999708962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76469.67</v>
      </c>
      <c r="D158" s="2">
        <f>'PR-RAS'!E162</f>
        <v>67612.63</v>
      </c>
      <c r="E158" s="2">
        <v>0</v>
      </c>
      <c r="F158" s="2">
        <v>0</v>
      </c>
      <c r="G158" s="3">
        <f t="shared" si="0"/>
        <v>33236.104009999995</v>
      </c>
      <c r="H158" s="3">
        <f t="shared" si="1"/>
        <v>0.69999999999708962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114734.54000000001</v>
      </c>
      <c r="D160" s="2">
        <f>'PR-RAS'!E164</f>
        <v>123068.45000000003</v>
      </c>
      <c r="E160" s="2">
        <v>0</v>
      </c>
      <c r="F160" s="2">
        <v>0</v>
      </c>
      <c r="G160" s="3">
        <f t="shared" si="0"/>
        <v>57378.558960000009</v>
      </c>
      <c r="H160" s="3">
        <f t="shared" si="1"/>
        <v>0.91000000001804437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14106.27</v>
      </c>
      <c r="D161" s="2">
        <f>'PR-RAS'!E165</f>
        <v>12444.02</v>
      </c>
      <c r="E161" s="2">
        <v>0</v>
      </c>
      <c r="F161" s="2">
        <v>0</v>
      </c>
      <c r="G161" s="3">
        <f t="shared" si="0"/>
        <v>6239.0895999999993</v>
      </c>
      <c r="H161" s="3">
        <f t="shared" si="1"/>
        <v>0.29000000000087311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2125.6</v>
      </c>
      <c r="D162" s="2">
        <f>'PR-RAS'!E166</f>
        <v>2038.04</v>
      </c>
      <c r="E162" s="2">
        <v>0</v>
      </c>
      <c r="F162" s="2">
        <v>0</v>
      </c>
      <c r="G162" s="3">
        <f t="shared" si="0"/>
        <v>998.47048000000007</v>
      </c>
      <c r="H162" s="3">
        <f t="shared" si="1"/>
        <v>0.44000000000005457</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10881.84</v>
      </c>
      <c r="D163" s="2">
        <f>'PR-RAS'!E167</f>
        <v>9894.2800000000007</v>
      </c>
      <c r="E163" s="2">
        <v>0</v>
      </c>
      <c r="F163" s="2">
        <v>0</v>
      </c>
      <c r="G163" s="3">
        <f t="shared" si="0"/>
        <v>4968.6048000000001</v>
      </c>
      <c r="H163" s="3">
        <f t="shared" si="1"/>
        <v>0.44000000000050932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846.33</v>
      </c>
      <c r="D164" s="2">
        <f>'PR-RAS'!E168</f>
        <v>229.2</v>
      </c>
      <c r="E164" s="2">
        <v>0</v>
      </c>
      <c r="F164" s="2">
        <v>0</v>
      </c>
      <c r="G164" s="3">
        <f t="shared" si="0"/>
        <v>212.67099000000002</v>
      </c>
      <c r="H164" s="3">
        <f t="shared" si="1"/>
        <v>0.53000000000002956</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252.5</v>
      </c>
      <c r="D165" s="2">
        <f>'PR-RAS'!E169</f>
        <v>282.5</v>
      </c>
      <c r="E165" s="2">
        <v>0</v>
      </c>
      <c r="F165" s="2">
        <v>0</v>
      </c>
      <c r="G165" s="3">
        <f t="shared" si="0"/>
        <v>134.07</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45186.380000000005</v>
      </c>
      <c r="D166" s="2">
        <f>'PR-RAS'!E170</f>
        <v>40176.53</v>
      </c>
      <c r="E166" s="2">
        <v>0</v>
      </c>
      <c r="F166" s="2">
        <v>0</v>
      </c>
      <c r="G166" s="3">
        <f t="shared" si="0"/>
        <v>20714.007600000001</v>
      </c>
      <c r="H166" s="3">
        <f t="shared" si="1"/>
        <v>0.85000000000582077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7705.92</v>
      </c>
      <c r="D167" s="2">
        <f>'PR-RAS'!E171</f>
        <v>5183.5200000000004</v>
      </c>
      <c r="E167" s="2">
        <v>0</v>
      </c>
      <c r="F167" s="2">
        <v>0</v>
      </c>
      <c r="G167" s="3">
        <f t="shared" si="0"/>
        <v>3000.1113599999999</v>
      </c>
      <c r="H167" s="3">
        <f t="shared" si="1"/>
        <v>0.55999999999949068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24743.75</v>
      </c>
      <c r="D168" s="2">
        <f>'PR-RAS'!E172</f>
        <v>21596.01</v>
      </c>
      <c r="E168" s="2">
        <v>0</v>
      </c>
      <c r="F168" s="2">
        <v>0</v>
      </c>
      <c r="G168" s="3">
        <f t="shared" si="0"/>
        <v>11345.273589999999</v>
      </c>
      <c r="H168" s="3">
        <f t="shared" si="1"/>
        <v>0.25999999999839929</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11417.66</v>
      </c>
      <c r="D169" s="2">
        <f>'PR-RAS'!E173</f>
        <v>12141.83</v>
      </c>
      <c r="E169" s="2">
        <v>0</v>
      </c>
      <c r="F169" s="2">
        <v>0</v>
      </c>
      <c r="G169" s="3">
        <f t="shared" si="0"/>
        <v>5997.8217600000007</v>
      </c>
      <c r="H169" s="3">
        <f t="shared" si="1"/>
        <v>0.51000000000021828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377.77</v>
      </c>
      <c r="D170" s="2">
        <f>'PR-RAS'!E174</f>
        <v>113.24</v>
      </c>
      <c r="E170" s="2">
        <v>0</v>
      </c>
      <c r="F170" s="2">
        <v>0</v>
      </c>
      <c r="G170" s="3">
        <f t="shared" si="0"/>
        <v>102.11825</v>
      </c>
      <c r="H170" s="3">
        <f t="shared" si="1"/>
        <v>0.47000000000001307</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379.41</v>
      </c>
      <c r="D171" s="2">
        <f>'PR-RAS'!E175</f>
        <v>354.08</v>
      </c>
      <c r="E171" s="2">
        <v>0</v>
      </c>
      <c r="F171" s="2">
        <v>0</v>
      </c>
      <c r="G171" s="3">
        <f t="shared" si="0"/>
        <v>184.8869</v>
      </c>
      <c r="H171" s="3">
        <f t="shared" si="1"/>
        <v>0.49000000000000909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561.87</v>
      </c>
      <c r="D173" s="2">
        <f>'PR-RAS'!E177</f>
        <v>787.85</v>
      </c>
      <c r="E173" s="2">
        <v>0</v>
      </c>
      <c r="F173" s="2">
        <v>0</v>
      </c>
      <c r="G173" s="3">
        <f t="shared" si="0"/>
        <v>367.66203999999999</v>
      </c>
      <c r="H173" s="3">
        <f t="shared" si="1"/>
        <v>0.27999999999997272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50438.509999999995</v>
      </c>
      <c r="D174" s="2">
        <f>'PR-RAS'!E178</f>
        <v>65046.160000000011</v>
      </c>
      <c r="E174" s="2">
        <v>0</v>
      </c>
      <c r="F174" s="2">
        <v>0</v>
      </c>
      <c r="G174" s="3">
        <f t="shared" si="0"/>
        <v>31231.833590000002</v>
      </c>
      <c r="H174" s="3">
        <f t="shared" si="1"/>
        <v>0.65000000001600711</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45077.04</v>
      </c>
      <c r="D175" s="2">
        <f>'PR-RAS'!E179</f>
        <v>48847.87</v>
      </c>
      <c r="E175" s="2">
        <v>0</v>
      </c>
      <c r="F175" s="2">
        <v>0</v>
      </c>
      <c r="G175" s="3">
        <f t="shared" si="0"/>
        <v>24842.46372</v>
      </c>
      <c r="H175" s="3">
        <f t="shared" si="1"/>
        <v>0.16999999999825377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2676.45</v>
      </c>
      <c r="D176" s="2">
        <f>'PR-RAS'!E180</f>
        <v>12342.98</v>
      </c>
      <c r="E176" s="2">
        <v>0</v>
      </c>
      <c r="F176" s="2">
        <v>0</v>
      </c>
      <c r="G176" s="3">
        <f t="shared" si="0"/>
        <v>4788.4217499999995</v>
      </c>
      <c r="H176" s="3">
        <f t="shared" si="1"/>
        <v>0.47000000000025466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1328.95</v>
      </c>
      <c r="D178" s="2">
        <f>'PR-RAS'!E182</f>
        <v>1952.96</v>
      </c>
      <c r="E178" s="2">
        <v>0</v>
      </c>
      <c r="F178" s="2">
        <v>0</v>
      </c>
      <c r="G178" s="3">
        <f t="shared" si="0"/>
        <v>926.57198999999991</v>
      </c>
      <c r="H178" s="3">
        <f t="shared" si="1"/>
        <v>8.9999999999918145E-2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124.78</v>
      </c>
      <c r="D180" s="2">
        <f>'PR-RAS'!E184</f>
        <v>151.78</v>
      </c>
      <c r="E180" s="2">
        <v>0</v>
      </c>
      <c r="F180" s="2">
        <v>0</v>
      </c>
      <c r="G180" s="3">
        <f t="shared" si="0"/>
        <v>76.67286</v>
      </c>
      <c r="H180" s="3">
        <f t="shared" si="1"/>
        <v>0.43999999999999773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221.77</v>
      </c>
      <c r="D181" s="2">
        <f>'PR-RAS'!E185</f>
        <v>500.8</v>
      </c>
      <c r="E181" s="2">
        <v>0</v>
      </c>
      <c r="F181" s="2">
        <v>0</v>
      </c>
      <c r="G181" s="3">
        <f t="shared" si="0"/>
        <v>220.20660000000001</v>
      </c>
      <c r="H181" s="3">
        <f t="shared" si="1"/>
        <v>0.4299999999999784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945.8</v>
      </c>
      <c r="D182" s="2">
        <f>'PR-RAS'!E186</f>
        <v>1186.05</v>
      </c>
      <c r="E182" s="2">
        <v>0</v>
      </c>
      <c r="F182" s="2">
        <v>0</v>
      </c>
      <c r="G182" s="3">
        <f t="shared" si="0"/>
        <v>600.53989999999988</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5003.38</v>
      </c>
      <c r="D190" s="2">
        <f>'PR-RAS'!E194</f>
        <v>5401.7400000000007</v>
      </c>
      <c r="E190" s="2">
        <v>0</v>
      </c>
      <c r="F190" s="2">
        <v>0</v>
      </c>
      <c r="G190" s="3">
        <f t="shared" si="0"/>
        <v>2987.4965400000001</v>
      </c>
      <c r="H190" s="3">
        <f t="shared" si="1"/>
        <v>0.63999999999941792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946.99</v>
      </c>
      <c r="D192" s="2">
        <f>'PR-RAS'!E196</f>
        <v>1218.6400000000001</v>
      </c>
      <c r="E192" s="2">
        <v>0</v>
      </c>
      <c r="F192" s="2">
        <v>0</v>
      </c>
      <c r="G192" s="3">
        <f t="shared" si="0"/>
        <v>646.39557000000013</v>
      </c>
      <c r="H192" s="3">
        <f t="shared" si="1"/>
        <v>0.36999999999989086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260.88</v>
      </c>
      <c r="D193" s="2">
        <f>'PR-RAS'!E197</f>
        <v>428.54</v>
      </c>
      <c r="E193" s="2">
        <v>0</v>
      </c>
      <c r="F193" s="2">
        <v>0</v>
      </c>
      <c r="G193" s="3">
        <f t="shared" si="0"/>
        <v>214.64832000000001</v>
      </c>
      <c r="H193" s="3">
        <f t="shared" si="1"/>
        <v>0.57999999999998408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25</v>
      </c>
      <c r="D194" s="2">
        <f>'PR-RAS'!E198</f>
        <v>25</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3218.75</v>
      </c>
      <c r="D195" s="2">
        <f>'PR-RAS'!E199</f>
        <v>3026.13</v>
      </c>
      <c r="E195" s="2">
        <v>0</v>
      </c>
      <c r="F195" s="2">
        <v>0</v>
      </c>
      <c r="G195" s="3">
        <f t="shared" si="0"/>
        <v>1798.5759400000002</v>
      </c>
      <c r="H195" s="3">
        <f t="shared" si="1"/>
        <v>0.38000000000010914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551.76</v>
      </c>
      <c r="D197" s="2">
        <f>'PR-RAS'!E201</f>
        <v>703.43</v>
      </c>
      <c r="E197" s="2">
        <v>0</v>
      </c>
      <c r="F197" s="2">
        <v>0</v>
      </c>
      <c r="G197" s="3">
        <f t="shared" si="0"/>
        <v>383.88952</v>
      </c>
      <c r="H197" s="3">
        <f t="shared" si="1"/>
        <v>0.66999999999995907</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378.49</v>
      </c>
      <c r="D269" s="2">
        <f>'PR-RAS'!E273</f>
        <v>0</v>
      </c>
      <c r="E269" s="2">
        <v>0</v>
      </c>
      <c r="F269" s="2">
        <v>0</v>
      </c>
      <c r="G269" s="3">
        <f t="shared" si="0"/>
        <v>101.43532</v>
      </c>
      <c r="H269" s="3">
        <f t="shared" si="1"/>
        <v>0.49000000000000909</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378.49</v>
      </c>
      <c r="D270" s="2">
        <f>'PR-RAS'!E274</f>
        <v>0</v>
      </c>
      <c r="E270" s="2">
        <v>0</v>
      </c>
      <c r="F270" s="2">
        <v>0</v>
      </c>
      <c r="G270" s="3">
        <f t="shared" si="0"/>
        <v>101.81381</v>
      </c>
      <c r="H270" s="3">
        <f t="shared" si="1"/>
        <v>0.49000000000000909</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378.49</v>
      </c>
      <c r="D272" s="2">
        <f>'PR-RAS'!E276</f>
        <v>0</v>
      </c>
      <c r="E272" s="2">
        <v>0</v>
      </c>
      <c r="F272" s="2">
        <v>0</v>
      </c>
      <c r="G272" s="3">
        <f t="shared" si="0"/>
        <v>102.57079000000002</v>
      </c>
      <c r="H272" s="3">
        <f t="shared" si="1"/>
        <v>0.49000000000000909</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672660.94000000006</v>
      </c>
      <c r="D295" s="2">
        <f>'PR-RAS'!E299</f>
        <v>615653.88</v>
      </c>
      <c r="E295" s="2">
        <v>0</v>
      </c>
      <c r="F295" s="2">
        <v>0</v>
      </c>
      <c r="G295" s="3">
        <f t="shared" si="12"/>
        <v>559766.79780000006</v>
      </c>
      <c r="H295" s="3">
        <f t="shared" si="13"/>
        <v>0.17999999993480742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12547.219999999856</v>
      </c>
      <c r="E296" s="2">
        <v>0</v>
      </c>
      <c r="F296" s="2">
        <v>0</v>
      </c>
      <c r="G296" s="3">
        <f t="shared" si="12"/>
        <v>7402.8597999999147</v>
      </c>
      <c r="H296" s="3">
        <f t="shared" si="13"/>
        <v>0.219999999855645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75311.5</v>
      </c>
      <c r="D297" s="2">
        <f>'PR-RAS'!E301</f>
        <v>0</v>
      </c>
      <c r="E297" s="2">
        <v>0</v>
      </c>
      <c r="F297" s="2">
        <v>0</v>
      </c>
      <c r="G297" s="3">
        <f t="shared" si="12"/>
        <v>22292.203999999998</v>
      </c>
      <c r="H297" s="3">
        <f t="shared" si="13"/>
        <v>0.5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18572.189999999999</v>
      </c>
      <c r="D298" s="2">
        <f>'PR-RAS'!E302</f>
        <v>0</v>
      </c>
      <c r="E298" s="2">
        <v>0</v>
      </c>
      <c r="F298" s="2">
        <v>0</v>
      </c>
      <c r="G298" s="3">
        <f t="shared" si="12"/>
        <v>5515.9404299999997</v>
      </c>
      <c r="H298" s="3">
        <f t="shared" si="13"/>
        <v>0.18999999999869033</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62521.06</v>
      </c>
      <c r="E299" s="2">
        <v>0</v>
      </c>
      <c r="F299" s="2">
        <v>0</v>
      </c>
      <c r="G299" s="3">
        <f t="shared" si="12"/>
        <v>37262.551759999995</v>
      </c>
      <c r="H299" s="3">
        <f t="shared" si="13"/>
        <v>5.9999999997671694E-2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81773.11</v>
      </c>
      <c r="D300" s="2">
        <f>'PR-RAS'!E304</f>
        <v>85290.65</v>
      </c>
      <c r="E300" s="2">
        <v>0</v>
      </c>
      <c r="F300" s="2">
        <v>0</v>
      </c>
      <c r="G300" s="3">
        <f t="shared" si="12"/>
        <v>75453.968589999989</v>
      </c>
      <c r="H300" s="3">
        <f t="shared" si="13"/>
        <v>0.46000000000640284</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694.9</v>
      </c>
      <c r="D355" s="2">
        <f>'PR-RAS'!E360</f>
        <v>4053.2799999999997</v>
      </c>
      <c r="E355" s="2">
        <v>0</v>
      </c>
      <c r="F355" s="2">
        <v>0</v>
      </c>
      <c r="G355" s="3">
        <f t="shared" si="12"/>
        <v>3115.7168399999996</v>
      </c>
      <c r="H355" s="3">
        <f t="shared" si="13"/>
        <v>0.37999999999976808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694.9</v>
      </c>
      <c r="D368" s="2">
        <f>'PR-RAS'!E373</f>
        <v>4053.2799999999997</v>
      </c>
      <c r="E368" s="2">
        <v>0</v>
      </c>
      <c r="F368" s="2">
        <v>0</v>
      </c>
      <c r="G368" s="3">
        <f t="shared" si="12"/>
        <v>3230.1358199999995</v>
      </c>
      <c r="H368" s="3">
        <f t="shared" si="13"/>
        <v>0.37999999999976808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590</v>
      </c>
      <c r="D374" s="2">
        <f>'PR-RAS'!E379</f>
        <v>3973.31</v>
      </c>
      <c r="E374" s="2">
        <v>0</v>
      </c>
      <c r="F374" s="2">
        <v>0</v>
      </c>
      <c r="G374" s="3">
        <f t="shared" si="12"/>
        <v>3184.1592599999994</v>
      </c>
      <c r="H374" s="3">
        <f t="shared" si="13"/>
        <v>0.30999999999994543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3973.31</v>
      </c>
      <c r="E375" s="2">
        <v>0</v>
      </c>
      <c r="F375" s="2">
        <v>0</v>
      </c>
      <c r="G375" s="3">
        <f t="shared" si="12"/>
        <v>2972.0358799999999</v>
      </c>
      <c r="H375" s="3">
        <f t="shared" si="13"/>
        <v>0.30999999999994543</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590</v>
      </c>
      <c r="D381" s="2">
        <f>'PR-RAS'!E386</f>
        <v>0</v>
      </c>
      <c r="E381" s="2">
        <v>0</v>
      </c>
      <c r="F381" s="2">
        <v>0</v>
      </c>
      <c r="G381" s="3">
        <f t="shared" si="12"/>
        <v>224.2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104.9</v>
      </c>
      <c r="D388" s="2">
        <f>'PR-RAS'!E393</f>
        <v>79.97</v>
      </c>
      <c r="E388" s="2">
        <v>0</v>
      </c>
      <c r="F388" s="2">
        <v>0</v>
      </c>
      <c r="G388" s="3">
        <f t="shared" si="12"/>
        <v>102.49308000000002</v>
      </c>
      <c r="H388" s="3">
        <f t="shared" si="13"/>
        <v>0.12999999999999545</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104.9</v>
      </c>
      <c r="D389" s="2">
        <f>'PR-RAS'!E394</f>
        <v>79.97</v>
      </c>
      <c r="E389" s="2">
        <v>0</v>
      </c>
      <c r="F389" s="2">
        <v>0</v>
      </c>
      <c r="G389" s="3">
        <f t="shared" si="12"/>
        <v>102.75792000000001</v>
      </c>
      <c r="H389" s="3">
        <f t="shared" si="13"/>
        <v>0.12999999999999545</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694.9</v>
      </c>
      <c r="D413" s="2">
        <f>'PR-RAS'!E418</f>
        <v>4053.2799999999997</v>
      </c>
      <c r="E413" s="2">
        <v>0</v>
      </c>
      <c r="F413" s="2">
        <v>0</v>
      </c>
      <c r="G413" s="3">
        <f t="shared" si="12"/>
        <v>3626.2015199999996</v>
      </c>
      <c r="H413" s="3">
        <f t="shared" si="13"/>
        <v>0.37999999999976808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22186.23</v>
      </c>
      <c r="D415" s="2">
        <f>'PR-RAS'!E420</f>
        <v>23179.74</v>
      </c>
      <c r="E415" s="2">
        <v>0</v>
      </c>
      <c r="F415" s="2">
        <v>0</v>
      </c>
      <c r="G415" s="3">
        <f t="shared" si="12"/>
        <v>28377.923940000001</v>
      </c>
      <c r="H415" s="3">
        <f t="shared" si="13"/>
        <v>0.48999999999796273</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597349.44000000006</v>
      </c>
      <c r="D417" s="2">
        <f>'PR-RAS'!E422</f>
        <v>628201.09999999986</v>
      </c>
      <c r="E417" s="2">
        <v>0</v>
      </c>
      <c r="F417" s="2">
        <v>0</v>
      </c>
      <c r="G417" s="3">
        <f t="shared" si="12"/>
        <v>771160.68223999988</v>
      </c>
      <c r="H417" s="3">
        <f t="shared" si="13"/>
        <v>0.53999999992083758</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673355.84000000008</v>
      </c>
      <c r="D418" s="2">
        <f>'PR-RAS'!E423</f>
        <v>619707.16</v>
      </c>
      <c r="E418" s="2">
        <v>0</v>
      </c>
      <c r="F418" s="2">
        <v>0</v>
      </c>
      <c r="G418" s="3">
        <f t="shared" si="12"/>
        <v>797625.15671999997</v>
      </c>
      <c r="H418" s="3">
        <f t="shared" si="13"/>
        <v>0.31999999994877726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8493.9399999998277</v>
      </c>
      <c r="E419" s="2">
        <v>0</v>
      </c>
      <c r="F419" s="2">
        <v>0</v>
      </c>
      <c r="G419" s="3">
        <f t="shared" si="12"/>
        <v>7100.933839999856</v>
      </c>
      <c r="H419" s="3">
        <f t="shared" si="13"/>
        <v>6.0000000172294676E-2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76006.400000000023</v>
      </c>
      <c r="D420" s="2">
        <f>'PR-RAS'!E425</f>
        <v>0</v>
      </c>
      <c r="E420" s="2">
        <v>0</v>
      </c>
      <c r="F420" s="2">
        <v>0</v>
      </c>
      <c r="G420" s="3">
        <f t="shared" si="12"/>
        <v>31846.681600000007</v>
      </c>
      <c r="H420" s="3">
        <f t="shared" si="13"/>
        <v>0.40000000002328306</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3614.0400000000009</v>
      </c>
      <c r="D422" s="2">
        <f>'PR-RAS'!E427</f>
        <v>85700.800000000003</v>
      </c>
      <c r="E422" s="2">
        <v>0</v>
      </c>
      <c r="F422" s="2">
        <v>0</v>
      </c>
      <c r="G422" s="3">
        <f t="shared" si="12"/>
        <v>73681.584440000006</v>
      </c>
      <c r="H422" s="3">
        <f t="shared" si="13"/>
        <v>0.23999999999796273</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81773.11</v>
      </c>
      <c r="D423" s="2">
        <f>'PR-RAS'!E428</f>
        <v>85290.65</v>
      </c>
      <c r="E423" s="2">
        <v>0</v>
      </c>
      <c r="F423" s="2">
        <v>0</v>
      </c>
      <c r="G423" s="3">
        <f t="shared" si="12"/>
        <v>106493.56101999998</v>
      </c>
      <c r="H423" s="3">
        <f t="shared" si="13"/>
        <v>0.46000000000640284</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597349.44000000006</v>
      </c>
      <c r="D637" s="2">
        <f>'PR-RAS'!E643</f>
        <v>628201.09999999986</v>
      </c>
      <c r="E637" s="2">
        <v>0</v>
      </c>
      <c r="F637" s="2">
        <v>0</v>
      </c>
      <c r="G637" s="3">
        <f t="shared" si="14"/>
        <v>1178986.0430399999</v>
      </c>
      <c r="H637" s="3">
        <f t="shared" si="15"/>
        <v>0.53999999992083758</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673355.84000000008</v>
      </c>
      <c r="D638" s="2">
        <f>'PR-RAS'!E644</f>
        <v>619707.16</v>
      </c>
      <c r="E638" s="2">
        <v>0</v>
      </c>
      <c r="F638" s="2">
        <v>0</v>
      </c>
      <c r="G638" s="3">
        <f t="shared" si="14"/>
        <v>1218434.59192</v>
      </c>
      <c r="H638" s="3">
        <f t="shared" si="15"/>
        <v>0.31999999994877726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8493.9399999998277</v>
      </c>
      <c r="E639" s="2">
        <v>0</v>
      </c>
      <c r="F639" s="2">
        <v>0</v>
      </c>
      <c r="G639" s="3">
        <f t="shared" si="14"/>
        <v>10838.26743999978</v>
      </c>
      <c r="H639" s="3">
        <f t="shared" si="15"/>
        <v>6.0000000172294676E-2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76006.400000000023</v>
      </c>
      <c r="D640" s="2">
        <f>'PR-RAS'!E646</f>
        <v>0</v>
      </c>
      <c r="E640" s="2">
        <v>0</v>
      </c>
      <c r="F640" s="2">
        <v>0</v>
      </c>
      <c r="G640" s="3">
        <f t="shared" si="14"/>
        <v>48568.089600000014</v>
      </c>
      <c r="H640" s="3">
        <f t="shared" si="15"/>
        <v>0.40000000002328306</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3614.0400000000009</v>
      </c>
      <c r="D642" s="2">
        <f>'PR-RAS'!E648</f>
        <v>85700.800000000003</v>
      </c>
      <c r="E642" s="2">
        <v>0</v>
      </c>
      <c r="F642" s="2">
        <v>0</v>
      </c>
      <c r="G642" s="3">
        <f t="shared" si="14"/>
        <v>112185.02524000002</v>
      </c>
      <c r="H642" s="3">
        <f t="shared" si="15"/>
        <v>0.23999999999796273</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79620.440000000031</v>
      </c>
      <c r="D644" s="2">
        <f>'PR-RAS'!E650</f>
        <v>77206.860000000175</v>
      </c>
      <c r="E644" s="2">
        <v>0</v>
      </c>
      <c r="F644" s="2">
        <v>0</v>
      </c>
      <c r="G644" s="3">
        <f t="shared" si="14"/>
        <v>150483.96488000025</v>
      </c>
      <c r="H644" s="3">
        <f t="shared" si="15"/>
        <v>0.57999999985622708</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40</v>
      </c>
      <c r="D651" s="2">
        <f>'PR-RAS'!E658</f>
        <v>40</v>
      </c>
      <c r="E651" s="2">
        <v>0</v>
      </c>
      <c r="F651" s="2">
        <v>0</v>
      </c>
      <c r="G651" s="3">
        <f t="shared" si="14"/>
        <v>78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32</v>
      </c>
      <c r="D653" s="2">
        <f>'PR-RAS'!E660</f>
        <v>32</v>
      </c>
      <c r="E653" s="2">
        <v>0</v>
      </c>
      <c r="F653" s="2">
        <v>0</v>
      </c>
      <c r="G653" s="3">
        <f t="shared" si="14"/>
        <v>62.591999999999999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518763.11</v>
      </c>
      <c r="D676" s="2">
        <f>'PR-RAS'!E683</f>
        <v>537720.94999999995</v>
      </c>
      <c r="E676" s="2">
        <v>0</v>
      </c>
      <c r="F676" s="2">
        <v>0</v>
      </c>
      <c r="G676" s="3">
        <f t="shared" si="14"/>
        <v>1076088.3817499999</v>
      </c>
      <c r="H676" s="3">
        <f t="shared" si="15"/>
        <v>0.16000000003259629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485.52</v>
      </c>
      <c r="D695" s="2">
        <f>'PR-RAS'!E702</f>
        <v>1383.62</v>
      </c>
      <c r="E695" s="2">
        <v>0</v>
      </c>
      <c r="F695" s="2">
        <v>0</v>
      </c>
      <c r="G695" s="3">
        <f t="shared" si="14"/>
        <v>2257.4154399999998</v>
      </c>
      <c r="H695" s="3">
        <f t="shared" si="15"/>
        <v>0.86000000000012733</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10881.84</v>
      </c>
      <c r="D727" s="2">
        <f>'PR-RAS'!E734</f>
        <v>9894.2800000000007</v>
      </c>
      <c r="E727" s="2">
        <v>0</v>
      </c>
      <c r="F727" s="2">
        <v>0</v>
      </c>
      <c r="G727" s="3">
        <f t="shared" si="14"/>
        <v>22266.7104</v>
      </c>
      <c r="H727" s="3">
        <f t="shared" si="15"/>
        <v>0.44000000000050932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159.27000000000001</v>
      </c>
      <c r="D731" s="2">
        <f>'PR-RAS'!E738</f>
        <v>300.8</v>
      </c>
      <c r="E731" s="2">
        <v>0</v>
      </c>
      <c r="F731" s="2">
        <v>0</v>
      </c>
      <c r="G731" s="3">
        <f t="shared" si="14"/>
        <v>555.43510000000003</v>
      </c>
      <c r="H731" s="3">
        <f t="shared" si="15"/>
        <v>0.46999999999999886</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92526.23</v>
      </c>
      <c r="D1581" s="7"/>
      <c r="E1581" s="7">
        <v>0</v>
      </c>
      <c r="F1581" s="7">
        <v>0</v>
      </c>
      <c r="G1581" s="8">
        <f t="shared" ref="G1581:G1685" si="70">B1581/1000*C1581</f>
        <v>92.526229999999998</v>
      </c>
      <c r="H1581" s="8">
        <f t="shared" ref="H1581:H1685" si="71">ABS(C1581-ROUND(C1581,0))</f>
        <v>0.22999999999592546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629216.49</v>
      </c>
      <c r="D1582" s="2">
        <v>0</v>
      </c>
      <c r="E1582" s="2">
        <v>0</v>
      </c>
      <c r="F1582" s="2">
        <v>0</v>
      </c>
      <c r="G1582" s="3">
        <f t="shared" si="70"/>
        <v>1258.43298</v>
      </c>
      <c r="H1582" s="3">
        <f t="shared" si="71"/>
        <v>0.48999999999068677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4563.04</v>
      </c>
      <c r="D1583" s="2">
        <v>0</v>
      </c>
      <c r="E1583" s="2">
        <v>0</v>
      </c>
      <c r="F1583" s="2">
        <v>0</v>
      </c>
      <c r="G1583" s="3">
        <f t="shared" si="70"/>
        <v>13.689120000000001</v>
      </c>
      <c r="H1583" s="3">
        <f t="shared" si="71"/>
        <v>3.999999999996362E-2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617405.78</v>
      </c>
      <c r="D1584" s="2">
        <v>0</v>
      </c>
      <c r="E1584" s="2">
        <v>0</v>
      </c>
      <c r="F1584" s="2">
        <v>0</v>
      </c>
      <c r="G1584" s="3">
        <f t="shared" si="70"/>
        <v>2469.6231200000002</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494337.33</v>
      </c>
      <c r="D1585" s="2">
        <v>0</v>
      </c>
      <c r="E1585" s="2">
        <v>0</v>
      </c>
      <c r="F1585" s="2">
        <v>0</v>
      </c>
      <c r="G1585" s="3">
        <f t="shared" si="70"/>
        <v>2471.6866500000001</v>
      </c>
      <c r="H1585" s="3">
        <f t="shared" si="71"/>
        <v>0.33000000001629815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123068.45</v>
      </c>
      <c r="D1586" s="2">
        <v>0</v>
      </c>
      <c r="E1586" s="2">
        <v>0</v>
      </c>
      <c r="F1586" s="2">
        <v>0</v>
      </c>
      <c r="G1586" s="3">
        <f t="shared" si="70"/>
        <v>738.41070000000002</v>
      </c>
      <c r="H1586" s="3">
        <f t="shared" si="71"/>
        <v>0.44999999999708962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299.95999999999998</v>
      </c>
      <c r="D1593" s="2">
        <v>0</v>
      </c>
      <c r="E1593" s="2">
        <v>0</v>
      </c>
      <c r="F1593" s="2">
        <v>0</v>
      </c>
      <c r="G1593" s="3">
        <f t="shared" si="70"/>
        <v>3.8994799999999996</v>
      </c>
      <c r="H1593" s="3">
        <f t="shared" si="71"/>
        <v>4.0000000000020464E-2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6947.71</v>
      </c>
      <c r="D1600" s="2">
        <v>0</v>
      </c>
      <c r="E1600" s="2">
        <v>0</v>
      </c>
      <c r="F1600" s="2">
        <v>0</v>
      </c>
      <c r="G1600" s="3">
        <f>B1600/1000*C1600</f>
        <v>138.95420000000001</v>
      </c>
      <c r="H1600" s="3">
        <f>ABS(C1600-ROUND(C1600,0))</f>
        <v>0.28999999999996362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629747.97</v>
      </c>
      <c r="D1601" s="2">
        <v>0</v>
      </c>
      <c r="E1601" s="2">
        <v>0</v>
      </c>
      <c r="F1601" s="2">
        <v>0</v>
      </c>
      <c r="G1601" s="3">
        <f t="shared" si="70"/>
        <v>13224.70737</v>
      </c>
      <c r="H1601" s="3">
        <f t="shared" si="71"/>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4563.04</v>
      </c>
      <c r="D1602" s="2">
        <v>0</v>
      </c>
      <c r="E1602" s="2">
        <v>0</v>
      </c>
      <c r="F1602" s="2">
        <v>0</v>
      </c>
      <c r="G1602" s="3">
        <f t="shared" si="70"/>
        <v>100.38687999999999</v>
      </c>
      <c r="H1602" s="3">
        <f t="shared" si="71"/>
        <v>3.999999999996362E-2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617581.74</v>
      </c>
      <c r="D1603" s="2">
        <v>0</v>
      </c>
      <c r="E1603" s="2">
        <v>0</v>
      </c>
      <c r="F1603" s="2">
        <v>0</v>
      </c>
      <c r="G1603" s="3">
        <f t="shared" si="70"/>
        <v>14204.380019999999</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488475.48</v>
      </c>
      <c r="D1604" s="2">
        <v>0</v>
      </c>
      <c r="E1604" s="2">
        <v>0</v>
      </c>
      <c r="F1604" s="2">
        <v>0</v>
      </c>
      <c r="G1604" s="3">
        <f t="shared" si="70"/>
        <v>11723.41152</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129106.26</v>
      </c>
      <c r="D1605" s="2">
        <v>0</v>
      </c>
      <c r="E1605" s="2">
        <v>0</v>
      </c>
      <c r="F1605" s="2">
        <v>0</v>
      </c>
      <c r="G1605" s="3">
        <f t="shared" si="70"/>
        <v>3227.6565000000001</v>
      </c>
      <c r="H1605" s="3">
        <f t="shared" si="71"/>
        <v>0.25999999999476131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299.95999999999998</v>
      </c>
      <c r="D1612" s="2">
        <v>0</v>
      </c>
      <c r="E1612" s="2">
        <v>0</v>
      </c>
      <c r="F1612" s="2">
        <v>0</v>
      </c>
      <c r="G1612" s="3">
        <f t="shared" si="70"/>
        <v>9.5987200000000001</v>
      </c>
      <c r="H1612" s="3">
        <f t="shared" si="71"/>
        <v>4.0000000000020464E-2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7303.23</v>
      </c>
      <c r="D1619" s="2">
        <v>0</v>
      </c>
      <c r="E1619" s="2">
        <v>0</v>
      </c>
      <c r="F1619" s="2">
        <v>0</v>
      </c>
      <c r="G1619" s="3">
        <f>B1619/1000*C1619</f>
        <v>284.82596999999998</v>
      </c>
      <c r="H1619" s="3">
        <f>ABS(C1619-ROUND(C1619,0))</f>
        <v>0.22999999999956344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91994.75</v>
      </c>
      <c r="D1620" s="2">
        <v>0</v>
      </c>
      <c r="E1620" s="2">
        <v>0</v>
      </c>
      <c r="F1620" s="2">
        <v>0</v>
      </c>
      <c r="G1620" s="3">
        <f t="shared" si="70"/>
        <v>3679.79</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91994.75</v>
      </c>
      <c r="D1680" s="2">
        <v>0</v>
      </c>
      <c r="E1680" s="2">
        <v>0</v>
      </c>
      <c r="F1680" s="2">
        <v>0</v>
      </c>
      <c r="G1680" s="3">
        <f t="shared" si="70"/>
        <v>9199.4750000000004</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187.94</v>
      </c>
      <c r="D1681" s="2">
        <v>0</v>
      </c>
      <c r="E1681" s="2">
        <v>0</v>
      </c>
      <c r="F1681" s="2">
        <v>0</v>
      </c>
      <c r="G1681" s="3">
        <f t="shared" si="70"/>
        <v>18.981940000000002</v>
      </c>
      <c r="H1681" s="3">
        <f t="shared" si="71"/>
        <v>6.0000000000002274E-2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91806.81</v>
      </c>
      <c r="D1682" s="2">
        <v>0</v>
      </c>
      <c r="E1682" s="2">
        <v>0</v>
      </c>
      <c r="F1682" s="2">
        <v>0</v>
      </c>
      <c r="G1682" s="3">
        <f t="shared" si="70"/>
        <v>9364.2946199999988</v>
      </c>
      <c r="H1682" s="3">
        <f t="shared" si="71"/>
        <v>0.19000000000232831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5" customHeight="1" x14ac:dyDescent="0.25">
      <c r="A55" s="224" t="s">
        <v>2119</v>
      </c>
      <c r="B55" s="419" t="s">
        <v>2120</v>
      </c>
      <c r="C55" s="420"/>
      <c r="D55" s="5"/>
      <c r="E55" s="5"/>
      <c r="F55" s="5"/>
      <c r="G55" s="5"/>
      <c r="H55" s="5"/>
      <c r="I55" s="5"/>
      <c r="J55" s="5"/>
      <c r="K55" s="5"/>
      <c r="L55" s="5"/>
      <c r="M55" s="5"/>
      <c r="N55" s="5"/>
      <c r="O55" s="5"/>
      <c r="P55" s="5"/>
    </row>
    <row r="56" spans="1:16" ht="54.65"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15"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1996</v>
      </c>
    </row>
    <row r="2" spans="1:1" ht="12.75" customHeight="1" x14ac:dyDescent="0.3">
      <c r="A2" s="204"/>
    </row>
    <row r="3" spans="1:1" ht="12.5"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41" x14ac:dyDescent="0.25">
      <c r="A7" s="207" t="s">
        <v>2001</v>
      </c>
    </row>
    <row r="8" spans="1:1" ht="71.5" x14ac:dyDescent="0.25">
      <c r="A8" s="208" t="s">
        <v>2002</v>
      </c>
    </row>
    <row r="9" spans="1:1" ht="20.5" x14ac:dyDescent="0.25">
      <c r="A9" s="205" t="s">
        <v>2003</v>
      </c>
    </row>
    <row r="10" spans="1:1" ht="40.5"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2" zoomScale="85" zoomScaleNormal="85" workbookViewId="0">
      <selection activeCell="H12" sqref="H12"/>
    </sheetView>
  </sheetViews>
  <sheetFormatPr defaultColWidth="14.453125" defaultRowHeight="15" customHeight="1" x14ac:dyDescent="0.25"/>
  <cols>
    <col min="1" max="1" width="16.54296875" style="316" customWidth="1"/>
    <col min="2" max="2" width="5.7265625" style="316" customWidth="1"/>
    <col min="3" max="3" width="37.453125" style="316" customWidth="1"/>
    <col min="4" max="4" width="9.453125" style="316" customWidth="1"/>
    <col min="5" max="5" width="20.1796875" style="316" customWidth="1"/>
    <col min="6" max="7" width="9.81640625" style="316" customWidth="1"/>
    <col min="8" max="9" width="16.26953125" style="316" customWidth="1"/>
    <col min="10" max="23" width="8" style="316" customWidth="1"/>
    <col min="24" max="25" width="14.453125" style="317" customWidth="1"/>
    <col min="26" max="16384" width="14.4531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10225</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5"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597349.44000000006</v>
      </c>
      <c r="I17" s="275">
        <f>'PR-RAS'!E6</f>
        <v>628201.09999999986</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672660.94000000006</v>
      </c>
      <c r="I18" s="275">
        <f>'PR-RAS'!E152</f>
        <v>615653.88</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79620.440000000031</v>
      </c>
      <c r="I20" s="275">
        <f>'PR-RAS'!E650</f>
        <v>77206.860000000175</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92526.23</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91994.75</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91994.75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08" zoomScaleNormal="100" workbookViewId="0">
      <selection activeCell="E420" sqref="E420"/>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3" width="14.453125" style="46" customWidth="1"/>
    <col min="14" max="16384" width="14.453125" style="46"/>
  </cols>
  <sheetData>
    <row r="1" spans="1:24" ht="44.25" customHeight="1" x14ac:dyDescent="0.25">
      <c r="A1" s="268" t="s">
        <v>0</v>
      </c>
      <c r="B1" s="324" t="s">
        <v>1</v>
      </c>
      <c r="C1" s="268" t="s">
        <v>2</v>
      </c>
      <c r="D1" s="325" t="s">
        <v>3</v>
      </c>
      <c r="E1" s="268" t="s">
        <v>4</v>
      </c>
      <c r="F1" s="326" t="s">
        <v>5</v>
      </c>
    </row>
    <row r="2" spans="1:24" s="174" customFormat="1" ht="50.15" customHeight="1" x14ac:dyDescent="0.25">
      <c r="A2" s="380" t="s">
        <v>6</v>
      </c>
      <c r="B2" s="381"/>
      <c r="C2" s="381"/>
      <c r="D2" s="381"/>
      <c r="E2" s="381"/>
      <c r="F2" s="381"/>
    </row>
    <row r="3" spans="1:24" s="174" customFormat="1" ht="46"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82" t="s">
        <v>14</v>
      </c>
      <c r="B5" s="383"/>
      <c r="C5" s="166"/>
      <c r="D5" s="52"/>
      <c r="E5" s="52"/>
      <c r="F5" s="44"/>
    </row>
    <row r="6" spans="1:24" ht="12.75" customHeight="1" x14ac:dyDescent="0.25">
      <c r="A6" s="63">
        <v>6</v>
      </c>
      <c r="B6" s="220" t="s">
        <v>15</v>
      </c>
      <c r="C6" s="247" t="s">
        <v>16</v>
      </c>
      <c r="D6" s="60">
        <f>D7+D43+D49+D82+D106+D125+D134+D140</f>
        <v>597349.44000000006</v>
      </c>
      <c r="E6" s="60">
        <f>E7+E43+E49+E82+E106+E125+E134+E140</f>
        <v>628201.09999999986</v>
      </c>
      <c r="F6" s="45">
        <f t="shared" ref="F6:F132" si="0">IF(D6&lt;&gt;0,IF(E6/D6&gt;=100,"&gt;&gt;100",E6/D6*100),"-")</f>
        <v>105.16475917345798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3" x14ac:dyDescent="0.25">
      <c r="A49" s="63">
        <v>63</v>
      </c>
      <c r="B49" s="65" t="s">
        <v>101</v>
      </c>
      <c r="C49" s="247" t="s">
        <v>102</v>
      </c>
      <c r="D49" s="60">
        <f>D50+D53+D58+D61+D64+D68+D71+D74+D77</f>
        <v>519248.63</v>
      </c>
      <c r="E49" s="60">
        <f>E50+E53+E58+E61+E64+E68+E71+E74+E77</f>
        <v>539104.56999999995</v>
      </c>
      <c r="F49" s="45">
        <f t="shared" si="0"/>
        <v>103.82397542387352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3" x14ac:dyDescent="0.25">
      <c r="A58" s="63">
        <v>633</v>
      </c>
      <c r="B58" s="65" t="s">
        <v>119</v>
      </c>
      <c r="C58" s="247" t="s">
        <v>120</v>
      </c>
      <c r="D58" s="60">
        <f t="shared" ref="D58:E58" si="9">SUM(D59:D60)</f>
        <v>0</v>
      </c>
      <c r="E58" s="60">
        <f t="shared" si="9"/>
        <v>0</v>
      </c>
      <c r="F58" s="45" t="str">
        <f t="shared" si="0"/>
        <v>-</v>
      </c>
    </row>
    <row r="59" spans="1:6" ht="11.5" x14ac:dyDescent="0.25">
      <c r="A59" s="63">
        <v>6331</v>
      </c>
      <c r="B59" s="65" t="s">
        <v>121</v>
      </c>
      <c r="C59" s="247" t="s">
        <v>122</v>
      </c>
      <c r="D59" s="194">
        <v>0</v>
      </c>
      <c r="E59" s="194"/>
      <c r="F59" s="45" t="str">
        <f t="shared" si="0"/>
        <v>-</v>
      </c>
    </row>
    <row r="60" spans="1:6" ht="11.5"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3"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3" x14ac:dyDescent="0.25">
      <c r="A68" s="63" t="s">
        <v>139</v>
      </c>
      <c r="B68" s="183" t="s">
        <v>140</v>
      </c>
      <c r="C68" s="247" t="s">
        <v>139</v>
      </c>
      <c r="D68" s="60">
        <f t="shared" ref="D68:E68" si="11">SUM(D69:D70)</f>
        <v>518763.11</v>
      </c>
      <c r="E68" s="60">
        <f t="shared" si="11"/>
        <v>537720.94999999995</v>
      </c>
      <c r="F68" s="45">
        <f t="shared" si="0"/>
        <v>103.65443101765659</v>
      </c>
    </row>
    <row r="69" spans="1:6" ht="12.75" customHeight="1" x14ac:dyDescent="0.25">
      <c r="A69" s="63" t="s">
        <v>141</v>
      </c>
      <c r="B69" s="64" t="s">
        <v>142</v>
      </c>
      <c r="C69" s="247" t="s">
        <v>141</v>
      </c>
      <c r="D69" s="194">
        <v>518763.11</v>
      </c>
      <c r="E69" s="194">
        <v>537720.94999999995</v>
      </c>
      <c r="F69" s="45">
        <f t="shared" si="0"/>
        <v>103.65443101765659</v>
      </c>
    </row>
    <row r="70" spans="1:6" ht="11.5" x14ac:dyDescent="0.25">
      <c r="A70" s="63" t="s">
        <v>143</v>
      </c>
      <c r="B70" s="64" t="s">
        <v>144</v>
      </c>
      <c r="C70" s="247" t="s">
        <v>143</v>
      </c>
      <c r="D70" s="194">
        <v>0</v>
      </c>
      <c r="E70" s="194"/>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c r="F72" s="45" t="str">
        <f t="shared" si="0"/>
        <v>-</v>
      </c>
    </row>
    <row r="73" spans="1:6" ht="23"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485.52</v>
      </c>
      <c r="E74" s="60">
        <f t="shared" si="13"/>
        <v>1383.62</v>
      </c>
      <c r="F74" s="45">
        <f t="shared" si="0"/>
        <v>284.97693194925029</v>
      </c>
    </row>
    <row r="75" spans="1:6" ht="12.75" customHeight="1" x14ac:dyDescent="0.25">
      <c r="A75" s="63" t="s">
        <v>153</v>
      </c>
      <c r="B75" s="65" t="s">
        <v>154</v>
      </c>
      <c r="C75" s="247" t="s">
        <v>153</v>
      </c>
      <c r="D75" s="194">
        <v>485.52</v>
      </c>
      <c r="E75" s="194">
        <v>1383.62</v>
      </c>
      <c r="F75" s="45">
        <f t="shared" si="0"/>
        <v>284.97693194925029</v>
      </c>
    </row>
    <row r="76" spans="1:6" ht="12.75" customHeight="1" x14ac:dyDescent="0.25">
      <c r="A76" s="63" t="s">
        <v>155</v>
      </c>
      <c r="B76" s="65" t="s">
        <v>156</v>
      </c>
      <c r="C76" s="247" t="s">
        <v>155</v>
      </c>
      <c r="D76" s="194">
        <v>0</v>
      </c>
      <c r="E76" s="194"/>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3" x14ac:dyDescent="0.25">
      <c r="A80" s="63">
        <v>6393</v>
      </c>
      <c r="B80" s="64" t="s">
        <v>163</v>
      </c>
      <c r="C80" s="247" t="s">
        <v>164</v>
      </c>
      <c r="D80" s="194">
        <v>0</v>
      </c>
      <c r="E80" s="194"/>
      <c r="F80" s="45" t="str">
        <f t="shared" si="0"/>
        <v>-</v>
      </c>
    </row>
    <row r="81" spans="1:6" ht="23"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0.01</v>
      </c>
      <c r="E82" s="60">
        <f t="shared" si="15"/>
        <v>0</v>
      </c>
      <c r="F82" s="45">
        <f t="shared" si="0"/>
        <v>0</v>
      </c>
    </row>
    <row r="83" spans="1:6" ht="12.75" customHeight="1" x14ac:dyDescent="0.25">
      <c r="A83" s="63">
        <v>641</v>
      </c>
      <c r="B83" s="64" t="s">
        <v>169</v>
      </c>
      <c r="C83" s="247" t="s">
        <v>170</v>
      </c>
      <c r="D83" s="60">
        <f t="shared" ref="D83:E83" si="16">SUM(D84:D90)</f>
        <v>0.01</v>
      </c>
      <c r="E83" s="60">
        <f t="shared" si="16"/>
        <v>0</v>
      </c>
      <c r="F83" s="45">
        <f t="shared" si="0"/>
        <v>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0.01</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3"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23"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c r="F99" s="45" t="str">
        <f t="shared" si="0"/>
        <v>-</v>
      </c>
    </row>
    <row r="100" spans="1:6" ht="23" x14ac:dyDescent="0.25">
      <c r="A100" s="63">
        <v>6432</v>
      </c>
      <c r="B100" s="182" t="s">
        <v>203</v>
      </c>
      <c r="C100" s="247" t="s">
        <v>204</v>
      </c>
      <c r="D100" s="194">
        <v>0</v>
      </c>
      <c r="E100" s="194"/>
      <c r="F100" s="45" t="str">
        <f t="shared" si="0"/>
        <v>-</v>
      </c>
    </row>
    <row r="101" spans="1:6" ht="23" x14ac:dyDescent="0.25">
      <c r="A101" s="63">
        <v>6433</v>
      </c>
      <c r="B101" s="182" t="s">
        <v>205</v>
      </c>
      <c r="C101" s="247" t="s">
        <v>206</v>
      </c>
      <c r="D101" s="194">
        <v>0</v>
      </c>
      <c r="E101" s="194"/>
      <c r="F101" s="45" t="str">
        <f t="shared" si="0"/>
        <v>-</v>
      </c>
    </row>
    <row r="102" spans="1:6" ht="11.5" x14ac:dyDescent="0.25">
      <c r="A102" s="63">
        <v>6434</v>
      </c>
      <c r="B102" s="65" t="s">
        <v>207</v>
      </c>
      <c r="C102" s="247" t="s">
        <v>208</v>
      </c>
      <c r="D102" s="194">
        <v>0</v>
      </c>
      <c r="E102" s="194"/>
      <c r="F102" s="45" t="str">
        <f t="shared" si="0"/>
        <v>-</v>
      </c>
    </row>
    <row r="103" spans="1:6" ht="23" x14ac:dyDescent="0.25">
      <c r="A103" s="63">
        <v>6435</v>
      </c>
      <c r="B103" s="182" t="s">
        <v>209</v>
      </c>
      <c r="C103" s="247" t="s">
        <v>210</v>
      </c>
      <c r="D103" s="194">
        <v>0</v>
      </c>
      <c r="E103" s="194"/>
      <c r="F103" s="45" t="str">
        <f t="shared" si="0"/>
        <v>-</v>
      </c>
    </row>
    <row r="104" spans="1:6" ht="23"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3"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3"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3" x14ac:dyDescent="0.25">
      <c r="A125" s="63">
        <v>66</v>
      </c>
      <c r="B125" s="182" t="s">
        <v>253</v>
      </c>
      <c r="C125" s="247" t="s">
        <v>254</v>
      </c>
      <c r="D125" s="60">
        <f t="shared" ref="D125:E125" si="22">D126+D129</f>
        <v>1627.56</v>
      </c>
      <c r="E125" s="60">
        <f t="shared" si="22"/>
        <v>6775.7199999999993</v>
      </c>
      <c r="F125" s="45">
        <f t="shared" si="0"/>
        <v>416.31153382978192</v>
      </c>
    </row>
    <row r="126" spans="1:6" ht="12.75" customHeight="1" x14ac:dyDescent="0.25">
      <c r="A126" s="63">
        <v>661</v>
      </c>
      <c r="B126" s="65" t="s">
        <v>255</v>
      </c>
      <c r="C126" s="247" t="s">
        <v>256</v>
      </c>
      <c r="D126" s="60">
        <f t="shared" ref="D126:E126" si="23">SUM(D127:D128)</f>
        <v>1117.56</v>
      </c>
      <c r="E126" s="60">
        <f t="shared" si="23"/>
        <v>2272.4</v>
      </c>
      <c r="F126" s="45">
        <f t="shared" si="0"/>
        <v>203.33583879165326</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1117.56</v>
      </c>
      <c r="E128" s="194">
        <v>2272.4</v>
      </c>
      <c r="F128" s="45">
        <f t="shared" si="0"/>
        <v>203.33583879165326</v>
      </c>
    </row>
    <row r="129" spans="1:6" ht="23" x14ac:dyDescent="0.25">
      <c r="A129" s="63">
        <v>663</v>
      </c>
      <c r="B129" s="182" t="s">
        <v>261</v>
      </c>
      <c r="C129" s="247" t="s">
        <v>262</v>
      </c>
      <c r="D129" s="60">
        <f t="shared" ref="D129:E129" si="24">SUM(D130:D133)</f>
        <v>510</v>
      </c>
      <c r="E129" s="60">
        <f t="shared" si="24"/>
        <v>4503.32</v>
      </c>
      <c r="F129" s="45">
        <f t="shared" si="0"/>
        <v>883.00392156862733</v>
      </c>
    </row>
    <row r="130" spans="1:6" ht="12.75" customHeight="1" x14ac:dyDescent="0.25">
      <c r="A130" s="63">
        <v>6631</v>
      </c>
      <c r="B130" s="65" t="s">
        <v>263</v>
      </c>
      <c r="C130" s="247" t="s">
        <v>264</v>
      </c>
      <c r="D130" s="194">
        <v>510</v>
      </c>
      <c r="E130" s="194">
        <v>750</v>
      </c>
      <c r="F130" s="45">
        <f t="shared" si="0"/>
        <v>147.05882352941177</v>
      </c>
    </row>
    <row r="131" spans="1:6" ht="12.75" customHeight="1" x14ac:dyDescent="0.25">
      <c r="A131" s="63">
        <v>6632</v>
      </c>
      <c r="B131" s="182" t="s">
        <v>265</v>
      </c>
      <c r="C131" s="247" t="s">
        <v>266</v>
      </c>
      <c r="D131" s="194">
        <v>0</v>
      </c>
      <c r="E131" s="194">
        <v>3753.32</v>
      </c>
      <c r="F131" s="45" t="str">
        <f t="shared" si="0"/>
        <v>-</v>
      </c>
    </row>
    <row r="132" spans="1:6" ht="23" x14ac:dyDescent="0.25">
      <c r="A132" s="63" t="s">
        <v>267</v>
      </c>
      <c r="B132" s="182" t="s">
        <v>268</v>
      </c>
      <c r="C132" s="248" t="s">
        <v>267</v>
      </c>
      <c r="D132" s="194">
        <v>0</v>
      </c>
      <c r="E132" s="194"/>
      <c r="F132" s="45" t="str">
        <f t="shared" si="0"/>
        <v>-</v>
      </c>
    </row>
    <row r="133" spans="1:6" ht="23" x14ac:dyDescent="0.25">
      <c r="A133" s="63" t="s">
        <v>269</v>
      </c>
      <c r="B133" s="182" t="s">
        <v>270</v>
      </c>
      <c r="C133" s="248" t="s">
        <v>269</v>
      </c>
      <c r="D133" s="194">
        <v>0</v>
      </c>
      <c r="E133" s="194"/>
      <c r="F133" s="45" t="str">
        <f>IF(D133&lt;&gt;0,IF(E133/D133&gt;=100,"&gt;&gt;100",E133/D133*100),"-")</f>
        <v>-</v>
      </c>
    </row>
    <row r="134" spans="1:6" ht="23" x14ac:dyDescent="0.25">
      <c r="A134" s="63">
        <v>67</v>
      </c>
      <c r="B134" s="182" t="s">
        <v>271</v>
      </c>
      <c r="C134" s="247" t="s">
        <v>272</v>
      </c>
      <c r="D134" s="60">
        <f t="shared" ref="D134:E134" si="25">D135+D139</f>
        <v>74514.240000000005</v>
      </c>
      <c r="E134" s="60">
        <f t="shared" si="25"/>
        <v>78867.81</v>
      </c>
      <c r="F134" s="45">
        <f t="shared" ref="F134:F229" si="26">IF(D134&lt;&gt;0,IF(E134/D134&gt;=100,"&gt;&gt;100",E134/D134*100),"-")</f>
        <v>105.84260136049161</v>
      </c>
    </row>
    <row r="135" spans="1:6" ht="23" x14ac:dyDescent="0.25">
      <c r="A135" s="63">
        <v>671</v>
      </c>
      <c r="B135" s="182" t="s">
        <v>273</v>
      </c>
      <c r="C135" s="247" t="s">
        <v>274</v>
      </c>
      <c r="D135" s="60">
        <f t="shared" ref="D135:E135" si="27">SUM(D136:D138)</f>
        <v>74514.240000000005</v>
      </c>
      <c r="E135" s="60">
        <f t="shared" si="27"/>
        <v>78867.81</v>
      </c>
      <c r="F135" s="45">
        <f t="shared" si="26"/>
        <v>105.84260136049161</v>
      </c>
    </row>
    <row r="136" spans="1:6" ht="12.75" customHeight="1" x14ac:dyDescent="0.25">
      <c r="A136" s="63">
        <v>6711</v>
      </c>
      <c r="B136" s="65" t="s">
        <v>275</v>
      </c>
      <c r="C136" s="247" t="s">
        <v>276</v>
      </c>
      <c r="D136" s="194">
        <v>73924.240000000005</v>
      </c>
      <c r="E136" s="194">
        <v>78867.81</v>
      </c>
      <c r="F136" s="45">
        <f t="shared" si="26"/>
        <v>106.68734639679758</v>
      </c>
    </row>
    <row r="137" spans="1:6" ht="23" x14ac:dyDescent="0.25">
      <c r="A137" s="63">
        <v>6712</v>
      </c>
      <c r="B137" s="182" t="s">
        <v>277</v>
      </c>
      <c r="C137" s="247" t="s">
        <v>278</v>
      </c>
      <c r="D137" s="194">
        <v>590</v>
      </c>
      <c r="E137" s="194"/>
      <c r="F137" s="45">
        <f t="shared" si="26"/>
        <v>0</v>
      </c>
    </row>
    <row r="138" spans="1:6" ht="23"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1959</v>
      </c>
      <c r="E140" s="60">
        <f t="shared" si="28"/>
        <v>3453</v>
      </c>
      <c r="F140" s="45">
        <f t="shared" si="26"/>
        <v>176.26339969372128</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1959</v>
      </c>
      <c r="E151" s="194">
        <v>3453</v>
      </c>
      <c r="F151" s="45">
        <f t="shared" si="26"/>
        <v>176.26339969372128</v>
      </c>
    </row>
    <row r="152" spans="1:6" ht="12.75" customHeight="1" x14ac:dyDescent="0.25">
      <c r="A152" s="63">
        <v>3</v>
      </c>
      <c r="B152" s="64" t="s">
        <v>307</v>
      </c>
      <c r="C152" s="247" t="s">
        <v>13</v>
      </c>
      <c r="D152" s="60">
        <f>D153+D164+D202+D221+D230+D262+D273</f>
        <v>672660.94000000006</v>
      </c>
      <c r="E152" s="60">
        <f>E153+E164+E202+E221+E230+E262+E273</f>
        <v>615653.88</v>
      </c>
      <c r="F152" s="45">
        <f t="shared" si="26"/>
        <v>91.525141923656207</v>
      </c>
    </row>
    <row r="153" spans="1:6" ht="12.75" customHeight="1" x14ac:dyDescent="0.25">
      <c r="A153" s="63">
        <v>31</v>
      </c>
      <c r="B153" s="64" t="s">
        <v>308</v>
      </c>
      <c r="C153" s="247" t="s">
        <v>3</v>
      </c>
      <c r="D153" s="60">
        <f t="shared" ref="D153:E153" si="30">D154+D159+D160</f>
        <v>557547.91</v>
      </c>
      <c r="E153" s="60">
        <f t="shared" si="30"/>
        <v>492585.43</v>
      </c>
      <c r="F153" s="45">
        <f t="shared" si="26"/>
        <v>88.348538513936845</v>
      </c>
    </row>
    <row r="154" spans="1:6" ht="12.75" customHeight="1" x14ac:dyDescent="0.25">
      <c r="A154" s="63">
        <v>311</v>
      </c>
      <c r="B154" s="64" t="s">
        <v>309</v>
      </c>
      <c r="C154" s="247" t="s">
        <v>310</v>
      </c>
      <c r="D154" s="60">
        <f t="shared" ref="D154:E154" si="31">SUM(D155:D158)</f>
        <v>464264.79</v>
      </c>
      <c r="E154" s="60">
        <f t="shared" si="31"/>
        <v>409772.79999999999</v>
      </c>
      <c r="F154" s="45">
        <f t="shared" si="26"/>
        <v>88.262734720847561</v>
      </c>
    </row>
    <row r="155" spans="1:6" ht="12.75" customHeight="1" x14ac:dyDescent="0.25">
      <c r="A155" s="63">
        <v>3111</v>
      </c>
      <c r="B155" s="64" t="s">
        <v>311</v>
      </c>
      <c r="C155" s="247" t="s">
        <v>312</v>
      </c>
      <c r="D155" s="194">
        <v>455163.48</v>
      </c>
      <c r="E155" s="194">
        <v>401173.57</v>
      </c>
      <c r="F155" s="45">
        <f t="shared" si="26"/>
        <v>88.138347566900592</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3583.15</v>
      </c>
      <c r="E157" s="194">
        <v>3543.66</v>
      </c>
      <c r="F157" s="45">
        <f t="shared" si="26"/>
        <v>98.897897101712175</v>
      </c>
    </row>
    <row r="158" spans="1:6" ht="12.75" customHeight="1" x14ac:dyDescent="0.25">
      <c r="A158" s="63">
        <v>3114</v>
      </c>
      <c r="B158" s="65" t="s">
        <v>317</v>
      </c>
      <c r="C158" s="247" t="s">
        <v>318</v>
      </c>
      <c r="D158" s="194">
        <v>5518.16</v>
      </c>
      <c r="E158" s="194">
        <v>5055.57</v>
      </c>
      <c r="F158" s="45">
        <f t="shared" si="26"/>
        <v>91.616952027487415</v>
      </c>
    </row>
    <row r="159" spans="1:6" ht="12.75" customHeight="1" x14ac:dyDescent="0.25">
      <c r="A159" s="63">
        <v>312</v>
      </c>
      <c r="B159" s="65" t="s">
        <v>319</v>
      </c>
      <c r="C159" s="247" t="s">
        <v>320</v>
      </c>
      <c r="D159" s="194">
        <v>16813.45</v>
      </c>
      <c r="E159" s="194">
        <v>15200</v>
      </c>
      <c r="F159" s="45">
        <f t="shared" si="26"/>
        <v>90.403813613505847</v>
      </c>
    </row>
    <row r="160" spans="1:6" ht="12.75" customHeight="1" x14ac:dyDescent="0.25">
      <c r="A160" s="63">
        <v>313</v>
      </c>
      <c r="B160" s="65" t="s">
        <v>321</v>
      </c>
      <c r="C160" s="247" t="s">
        <v>322</v>
      </c>
      <c r="D160" s="60">
        <f t="shared" ref="D160:E160" si="32">SUM(D161:D163)</f>
        <v>76469.67</v>
      </c>
      <c r="E160" s="60">
        <f t="shared" si="32"/>
        <v>67612.63</v>
      </c>
      <c r="F160" s="45">
        <f t="shared" si="26"/>
        <v>88.417577844915513</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76469.67</v>
      </c>
      <c r="E162" s="194">
        <v>67612.63</v>
      </c>
      <c r="F162" s="45">
        <f t="shared" si="26"/>
        <v>88.417577844915513</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114734.54000000001</v>
      </c>
      <c r="E164" s="60">
        <f>E165+E170+E178+E188+E189+E194</f>
        <v>123068.45000000003</v>
      </c>
      <c r="F164" s="45">
        <f t="shared" si="26"/>
        <v>107.26364528066266</v>
      </c>
    </row>
    <row r="165" spans="1:6" ht="12.75" customHeight="1" x14ac:dyDescent="0.25">
      <c r="A165" s="63">
        <v>321</v>
      </c>
      <c r="B165" s="64" t="s">
        <v>331</v>
      </c>
      <c r="C165" s="247" t="s">
        <v>332</v>
      </c>
      <c r="D165" s="60">
        <f t="shared" ref="D165:E165" si="33">SUM(D166:D169)</f>
        <v>14106.27</v>
      </c>
      <c r="E165" s="60">
        <f t="shared" si="33"/>
        <v>12444.02</v>
      </c>
      <c r="F165" s="45">
        <f t="shared" si="26"/>
        <v>88.216232923373795</v>
      </c>
    </row>
    <row r="166" spans="1:6" ht="12.75" customHeight="1" x14ac:dyDescent="0.25">
      <c r="A166" s="63">
        <v>3211</v>
      </c>
      <c r="B166" s="64" t="s">
        <v>333</v>
      </c>
      <c r="C166" s="247" t="s">
        <v>334</v>
      </c>
      <c r="D166" s="194">
        <v>2125.6</v>
      </c>
      <c r="E166" s="194">
        <v>2038.04</v>
      </c>
      <c r="F166" s="45">
        <f t="shared" si="26"/>
        <v>95.880692510350016</v>
      </c>
    </row>
    <row r="167" spans="1:6" ht="12.75" customHeight="1" x14ac:dyDescent="0.25">
      <c r="A167" s="63">
        <v>3212</v>
      </c>
      <c r="B167" s="64" t="s">
        <v>335</v>
      </c>
      <c r="C167" s="247" t="s">
        <v>336</v>
      </c>
      <c r="D167" s="194">
        <v>10881.84</v>
      </c>
      <c r="E167" s="194">
        <v>9894.2800000000007</v>
      </c>
      <c r="F167" s="45">
        <f t="shared" si="26"/>
        <v>90.92469655867022</v>
      </c>
    </row>
    <row r="168" spans="1:6" ht="12.75" customHeight="1" x14ac:dyDescent="0.25">
      <c r="A168" s="63">
        <v>3213</v>
      </c>
      <c r="B168" s="64" t="s">
        <v>337</v>
      </c>
      <c r="C168" s="247" t="s">
        <v>338</v>
      </c>
      <c r="D168" s="194">
        <v>846.33</v>
      </c>
      <c r="E168" s="194">
        <v>229.2</v>
      </c>
      <c r="F168" s="45">
        <f t="shared" si="26"/>
        <v>27.081634823295875</v>
      </c>
    </row>
    <row r="169" spans="1:6" ht="12.75" customHeight="1" x14ac:dyDescent="0.25">
      <c r="A169" s="63">
        <v>3214</v>
      </c>
      <c r="B169" s="64" t="s">
        <v>339</v>
      </c>
      <c r="C169" s="247" t="s">
        <v>340</v>
      </c>
      <c r="D169" s="194">
        <v>252.5</v>
      </c>
      <c r="E169" s="194">
        <v>282.5</v>
      </c>
      <c r="F169" s="45">
        <f t="shared" si="26"/>
        <v>111.88118811881189</v>
      </c>
    </row>
    <row r="170" spans="1:6" ht="12.75" customHeight="1" x14ac:dyDescent="0.25">
      <c r="A170" s="63">
        <v>322</v>
      </c>
      <c r="B170" s="64" t="s">
        <v>341</v>
      </c>
      <c r="C170" s="247" t="s">
        <v>342</v>
      </c>
      <c r="D170" s="60">
        <f t="shared" ref="D170:E170" si="34">SUM(D171:D177)</f>
        <v>45186.380000000005</v>
      </c>
      <c r="E170" s="60">
        <f t="shared" si="34"/>
        <v>40176.53</v>
      </c>
      <c r="F170" s="45">
        <f t="shared" si="26"/>
        <v>88.912920220650548</v>
      </c>
    </row>
    <row r="171" spans="1:6" ht="12.75" customHeight="1" x14ac:dyDescent="0.25">
      <c r="A171" s="63">
        <v>3221</v>
      </c>
      <c r="B171" s="64" t="s">
        <v>343</v>
      </c>
      <c r="C171" s="247" t="s">
        <v>344</v>
      </c>
      <c r="D171" s="194">
        <v>7705.92</v>
      </c>
      <c r="E171" s="194">
        <v>5183.5200000000004</v>
      </c>
      <c r="F171" s="45">
        <f t="shared" si="26"/>
        <v>67.266724803787227</v>
      </c>
    </row>
    <row r="172" spans="1:6" ht="12.75" customHeight="1" x14ac:dyDescent="0.25">
      <c r="A172" s="63">
        <v>3222</v>
      </c>
      <c r="B172" s="64" t="s">
        <v>345</v>
      </c>
      <c r="C172" s="247" t="s">
        <v>346</v>
      </c>
      <c r="D172" s="194">
        <v>24743.75</v>
      </c>
      <c r="E172" s="194">
        <v>21596.01</v>
      </c>
      <c r="F172" s="45">
        <f t="shared" si="26"/>
        <v>87.278646122758261</v>
      </c>
    </row>
    <row r="173" spans="1:6" ht="12.75" customHeight="1" x14ac:dyDescent="0.25">
      <c r="A173" s="63">
        <v>3223</v>
      </c>
      <c r="B173" s="65" t="s">
        <v>347</v>
      </c>
      <c r="C173" s="247" t="s">
        <v>348</v>
      </c>
      <c r="D173" s="194">
        <v>11417.66</v>
      </c>
      <c r="E173" s="194">
        <v>12141.83</v>
      </c>
      <c r="F173" s="45">
        <f t="shared" si="26"/>
        <v>106.34254304297028</v>
      </c>
    </row>
    <row r="174" spans="1:6" ht="12.75" customHeight="1" x14ac:dyDescent="0.25">
      <c r="A174" s="63">
        <v>3224</v>
      </c>
      <c r="B174" s="65" t="s">
        <v>349</v>
      </c>
      <c r="C174" s="247" t="s">
        <v>350</v>
      </c>
      <c r="D174" s="194">
        <v>377.77</v>
      </c>
      <c r="E174" s="194">
        <v>113.24</v>
      </c>
      <c r="F174" s="45">
        <f t="shared" si="26"/>
        <v>29.975911268761418</v>
      </c>
    </row>
    <row r="175" spans="1:6" ht="12.75" customHeight="1" x14ac:dyDescent="0.25">
      <c r="A175" s="63">
        <v>3225</v>
      </c>
      <c r="B175" s="65" t="s">
        <v>351</v>
      </c>
      <c r="C175" s="247" t="s">
        <v>352</v>
      </c>
      <c r="D175" s="194">
        <v>379.41</v>
      </c>
      <c r="E175" s="194">
        <v>354.08</v>
      </c>
      <c r="F175" s="45">
        <f t="shared" si="26"/>
        <v>93.323844917108133</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561.87</v>
      </c>
      <c r="E177" s="194">
        <v>787.85</v>
      </c>
      <c r="F177" s="45">
        <f t="shared" si="26"/>
        <v>140.21926780216066</v>
      </c>
    </row>
    <row r="178" spans="1:6" ht="12.75" customHeight="1" x14ac:dyDescent="0.25">
      <c r="A178" s="63">
        <v>323</v>
      </c>
      <c r="B178" s="65" t="s">
        <v>357</v>
      </c>
      <c r="C178" s="247" t="s">
        <v>358</v>
      </c>
      <c r="D178" s="60">
        <f t="shared" ref="D178:E178" si="35">SUM(D179:D187)</f>
        <v>50438.509999999995</v>
      </c>
      <c r="E178" s="60">
        <f t="shared" si="35"/>
        <v>65046.160000000011</v>
      </c>
      <c r="F178" s="45">
        <f t="shared" si="26"/>
        <v>128.9613035753832</v>
      </c>
    </row>
    <row r="179" spans="1:6" ht="12.75" customHeight="1" x14ac:dyDescent="0.25">
      <c r="A179" s="63">
        <v>3231</v>
      </c>
      <c r="B179" s="65" t="s">
        <v>359</v>
      </c>
      <c r="C179" s="247" t="s">
        <v>360</v>
      </c>
      <c r="D179" s="194">
        <v>45077.04</v>
      </c>
      <c r="E179" s="194">
        <v>48847.87</v>
      </c>
      <c r="F179" s="45">
        <f t="shared" si="26"/>
        <v>108.36530082720606</v>
      </c>
    </row>
    <row r="180" spans="1:6" ht="12.75" customHeight="1" x14ac:dyDescent="0.25">
      <c r="A180" s="63">
        <v>3232</v>
      </c>
      <c r="B180" s="65" t="s">
        <v>361</v>
      </c>
      <c r="C180" s="247" t="s">
        <v>362</v>
      </c>
      <c r="D180" s="194">
        <v>2676.45</v>
      </c>
      <c r="E180" s="194">
        <v>12342.98</v>
      </c>
      <c r="F180" s="45">
        <f t="shared" si="26"/>
        <v>461.16983317454094</v>
      </c>
    </row>
    <row r="181" spans="1:6" ht="12.75" customHeight="1" x14ac:dyDescent="0.25">
      <c r="A181" s="63">
        <v>3233</v>
      </c>
      <c r="B181" s="65" t="s">
        <v>363</v>
      </c>
      <c r="C181" s="247" t="s">
        <v>364</v>
      </c>
      <c r="D181" s="194">
        <v>63.72</v>
      </c>
      <c r="E181" s="194">
        <v>63.72</v>
      </c>
      <c r="F181" s="45">
        <f t="shared" si="26"/>
        <v>100</v>
      </c>
    </row>
    <row r="182" spans="1:6" ht="12.75" customHeight="1" x14ac:dyDescent="0.25">
      <c r="A182" s="63">
        <v>3234</v>
      </c>
      <c r="B182" s="65" t="s">
        <v>365</v>
      </c>
      <c r="C182" s="247" t="s">
        <v>366</v>
      </c>
      <c r="D182" s="194">
        <v>1328.95</v>
      </c>
      <c r="E182" s="194">
        <v>1952.96</v>
      </c>
      <c r="F182" s="45">
        <f t="shared" si="26"/>
        <v>146.95511494036646</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124.78</v>
      </c>
      <c r="E184" s="194">
        <v>151.78</v>
      </c>
      <c r="F184" s="45">
        <f t="shared" si="26"/>
        <v>121.63808302612597</v>
      </c>
    </row>
    <row r="185" spans="1:6" ht="12.75" customHeight="1" x14ac:dyDescent="0.25">
      <c r="A185" s="63">
        <v>3237</v>
      </c>
      <c r="B185" s="64" t="s">
        <v>371</v>
      </c>
      <c r="C185" s="247" t="s">
        <v>372</v>
      </c>
      <c r="D185" s="194">
        <v>221.77</v>
      </c>
      <c r="E185" s="194">
        <v>500.8</v>
      </c>
      <c r="F185" s="45">
        <f t="shared" si="26"/>
        <v>225.81954276953601</v>
      </c>
    </row>
    <row r="186" spans="1:6" ht="12.75" customHeight="1" x14ac:dyDescent="0.25">
      <c r="A186" s="63">
        <v>3238</v>
      </c>
      <c r="B186" s="64" t="s">
        <v>373</v>
      </c>
      <c r="C186" s="247" t="s">
        <v>374</v>
      </c>
      <c r="D186" s="194">
        <v>945.8</v>
      </c>
      <c r="E186" s="194">
        <v>1186.05</v>
      </c>
      <c r="F186" s="45">
        <f t="shared" si="26"/>
        <v>125.40177627405372</v>
      </c>
    </row>
    <row r="187" spans="1:6" ht="12.75" customHeight="1" x14ac:dyDescent="0.25">
      <c r="A187" s="63">
        <v>3239</v>
      </c>
      <c r="B187" s="64" t="s">
        <v>375</v>
      </c>
      <c r="C187" s="247" t="s">
        <v>376</v>
      </c>
      <c r="D187" s="194">
        <v>0</v>
      </c>
      <c r="E187" s="194"/>
      <c r="F187" s="45" t="str">
        <f t="shared" si="26"/>
        <v>-</v>
      </c>
    </row>
    <row r="188" spans="1:6" ht="12.75" customHeight="1" x14ac:dyDescent="0.25">
      <c r="A188" s="63">
        <v>324</v>
      </c>
      <c r="B188" s="64" t="s">
        <v>377</v>
      </c>
      <c r="C188" s="247" t="s">
        <v>378</v>
      </c>
      <c r="D188" s="194">
        <v>0</v>
      </c>
      <c r="E188" s="194"/>
      <c r="F188" s="45" t="str">
        <f t="shared" si="26"/>
        <v>-</v>
      </c>
    </row>
    <row r="189" spans="1:6" ht="23"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5003.38</v>
      </c>
      <c r="E194" s="60">
        <f t="shared" si="36"/>
        <v>5401.7400000000007</v>
      </c>
      <c r="F194" s="45">
        <f t="shared" si="26"/>
        <v>107.96181781115968</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946.99</v>
      </c>
      <c r="E196" s="194">
        <v>1218.6400000000001</v>
      </c>
      <c r="F196" s="45">
        <f t="shared" si="26"/>
        <v>128.68562498020043</v>
      </c>
    </row>
    <row r="197" spans="1:6" ht="12.75" customHeight="1" x14ac:dyDescent="0.25">
      <c r="A197" s="63">
        <v>3293</v>
      </c>
      <c r="B197" s="64" t="s">
        <v>395</v>
      </c>
      <c r="C197" s="247" t="s">
        <v>396</v>
      </c>
      <c r="D197" s="194">
        <v>260.88</v>
      </c>
      <c r="E197" s="194">
        <v>428.54</v>
      </c>
      <c r="F197" s="45">
        <f t="shared" si="26"/>
        <v>164.26709598282736</v>
      </c>
    </row>
    <row r="198" spans="1:6" ht="12.75" customHeight="1" x14ac:dyDescent="0.25">
      <c r="A198" s="63">
        <v>3294</v>
      </c>
      <c r="B198" s="64" t="s">
        <v>397</v>
      </c>
      <c r="C198" s="247" t="s">
        <v>398</v>
      </c>
      <c r="D198" s="194">
        <v>25</v>
      </c>
      <c r="E198" s="194">
        <v>25</v>
      </c>
      <c r="F198" s="45">
        <f t="shared" si="26"/>
        <v>100</v>
      </c>
    </row>
    <row r="199" spans="1:6" ht="12.75" customHeight="1" x14ac:dyDescent="0.25">
      <c r="A199" s="63">
        <v>3295</v>
      </c>
      <c r="B199" s="64" t="s">
        <v>399</v>
      </c>
      <c r="C199" s="247" t="s">
        <v>400</v>
      </c>
      <c r="D199" s="194">
        <v>3218.75</v>
      </c>
      <c r="E199" s="194">
        <v>3026.13</v>
      </c>
      <c r="F199" s="45">
        <f t="shared" si="26"/>
        <v>94.015689320388347</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551.76</v>
      </c>
      <c r="E201" s="194">
        <v>703.43</v>
      </c>
      <c r="F201" s="45">
        <f t="shared" si="26"/>
        <v>127.48840075395098</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3" x14ac:dyDescent="0.25">
      <c r="A209" s="63">
        <v>3421</v>
      </c>
      <c r="B209" s="64" t="s">
        <v>419</v>
      </c>
      <c r="C209" s="247" t="s">
        <v>420</v>
      </c>
      <c r="D209" s="194">
        <v>0</v>
      </c>
      <c r="E209" s="194"/>
      <c r="F209" s="45" t="str">
        <f t="shared" si="26"/>
        <v>-</v>
      </c>
    </row>
    <row r="210" spans="1:6" ht="23" x14ac:dyDescent="0.25">
      <c r="A210" s="63">
        <v>3422</v>
      </c>
      <c r="B210" s="183" t="s">
        <v>421</v>
      </c>
      <c r="C210" s="247" t="s">
        <v>422</v>
      </c>
      <c r="D210" s="194">
        <v>0</v>
      </c>
      <c r="E210" s="194"/>
      <c r="F210" s="45" t="str">
        <f t="shared" si="26"/>
        <v>-</v>
      </c>
    </row>
    <row r="211" spans="1:6" ht="23"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3"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3"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5"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3" x14ac:dyDescent="0.25">
      <c r="A229" s="63" t="s">
        <v>459</v>
      </c>
      <c r="B229" s="64" t="s">
        <v>460</v>
      </c>
      <c r="C229" s="247" t="s">
        <v>459</v>
      </c>
      <c r="D229" s="194">
        <v>0</v>
      </c>
      <c r="E229" s="194"/>
      <c r="F229" s="45" t="str">
        <f t="shared" si="26"/>
        <v>-</v>
      </c>
    </row>
    <row r="230" spans="1:6" ht="23"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3"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1.5" x14ac:dyDescent="0.25">
      <c r="A236" s="63">
        <v>3622</v>
      </c>
      <c r="B236" s="65" t="s">
        <v>473</v>
      </c>
      <c r="C236" s="247" t="s">
        <v>474</v>
      </c>
      <c r="D236" s="194">
        <v>0</v>
      </c>
      <c r="E236" s="194"/>
      <c r="F236" s="45" t="str">
        <f t="shared" si="44"/>
        <v>-</v>
      </c>
    </row>
    <row r="237" spans="1:6" ht="11.5" x14ac:dyDescent="0.25">
      <c r="A237" s="63">
        <v>363</v>
      </c>
      <c r="B237" s="65" t="s">
        <v>475</v>
      </c>
      <c r="C237" s="247" t="s">
        <v>476</v>
      </c>
      <c r="D237" s="60">
        <f t="shared" ref="D237:E237" si="47">SUM(D238:D241)</f>
        <v>0</v>
      </c>
      <c r="E237" s="60">
        <f t="shared" si="47"/>
        <v>0</v>
      </c>
      <c r="F237" s="45" t="str">
        <f t="shared" si="44"/>
        <v>-</v>
      </c>
    </row>
    <row r="238" spans="1:6" ht="11.5" x14ac:dyDescent="0.25">
      <c r="A238" s="63">
        <v>3631</v>
      </c>
      <c r="B238" s="65" t="s">
        <v>477</v>
      </c>
      <c r="C238" s="247" t="s">
        <v>478</v>
      </c>
      <c r="D238" s="194">
        <v>0</v>
      </c>
      <c r="E238" s="194"/>
      <c r="F238" s="45" t="str">
        <f t="shared" si="44"/>
        <v>-</v>
      </c>
    </row>
    <row r="239" spans="1:6" ht="11.5" x14ac:dyDescent="0.25">
      <c r="A239" s="63">
        <v>3632</v>
      </c>
      <c r="B239" s="65" t="s">
        <v>479</v>
      </c>
      <c r="C239" s="247" t="s">
        <v>480</v>
      </c>
      <c r="D239" s="194">
        <v>0</v>
      </c>
      <c r="E239" s="194"/>
      <c r="F239" s="45" t="str">
        <f t="shared" si="44"/>
        <v>-</v>
      </c>
    </row>
    <row r="240" spans="1:6" ht="23" x14ac:dyDescent="0.25">
      <c r="A240" s="63" t="s">
        <v>481</v>
      </c>
      <c r="B240" s="65" t="s">
        <v>482</v>
      </c>
      <c r="C240" s="248" t="s">
        <v>481</v>
      </c>
      <c r="D240" s="194">
        <v>0</v>
      </c>
      <c r="E240" s="194"/>
      <c r="F240" s="45" t="str">
        <f t="shared" si="44"/>
        <v>-</v>
      </c>
    </row>
    <row r="241" spans="1:6" ht="23" x14ac:dyDescent="0.25">
      <c r="A241" s="63" t="s">
        <v>483</v>
      </c>
      <c r="B241" s="65" t="s">
        <v>484</v>
      </c>
      <c r="C241" s="248" t="s">
        <v>483</v>
      </c>
      <c r="D241" s="194">
        <v>0</v>
      </c>
      <c r="E241" s="194"/>
      <c r="F241" s="45" t="str">
        <f t="shared" si="44"/>
        <v>-</v>
      </c>
    </row>
    <row r="242" spans="1:6" ht="23" x14ac:dyDescent="0.25">
      <c r="A242" s="70" t="s">
        <v>485</v>
      </c>
      <c r="B242" s="65" t="s">
        <v>486</v>
      </c>
      <c r="C242" s="277" t="s">
        <v>485</v>
      </c>
      <c r="D242" s="60">
        <f>SUM(D243:D245)</f>
        <v>0</v>
      </c>
      <c r="E242" s="60">
        <f>SUM(E243:E245)</f>
        <v>0</v>
      </c>
      <c r="F242" s="233" t="str">
        <f t="shared" si="44"/>
        <v>-</v>
      </c>
    </row>
    <row r="243" spans="1:6" ht="11.5" x14ac:dyDescent="0.25">
      <c r="A243" s="70" t="s">
        <v>487</v>
      </c>
      <c r="B243" s="65" t="s">
        <v>133</v>
      </c>
      <c r="C243" s="277" t="s">
        <v>487</v>
      </c>
      <c r="D243" s="192">
        <v>0</v>
      </c>
      <c r="E243" s="192"/>
      <c r="F243" s="71" t="str">
        <f t="shared" si="44"/>
        <v>-</v>
      </c>
    </row>
    <row r="244" spans="1:6" ht="11.5" x14ac:dyDescent="0.25">
      <c r="A244" s="70" t="s">
        <v>488</v>
      </c>
      <c r="B244" s="65" t="s">
        <v>135</v>
      </c>
      <c r="C244" s="277" t="s">
        <v>488</v>
      </c>
      <c r="D244" s="192">
        <v>0</v>
      </c>
      <c r="E244" s="192"/>
      <c r="F244" s="71" t="str">
        <f t="shared" si="44"/>
        <v>-</v>
      </c>
    </row>
    <row r="245" spans="1:6" ht="11.5"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3"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3" x14ac:dyDescent="0.25">
      <c r="A251" s="63">
        <v>3672</v>
      </c>
      <c r="B251" s="64" t="s">
        <v>500</v>
      </c>
      <c r="C251" s="247" t="s">
        <v>501</v>
      </c>
      <c r="D251" s="194">
        <v>0</v>
      </c>
      <c r="E251" s="194"/>
      <c r="F251" s="45" t="str">
        <f t="shared" si="51"/>
        <v>-</v>
      </c>
    </row>
    <row r="252" spans="1:6" ht="23" x14ac:dyDescent="0.25">
      <c r="A252" s="63">
        <v>3673</v>
      </c>
      <c r="B252" s="64" t="s">
        <v>502</v>
      </c>
      <c r="C252" s="247" t="s">
        <v>503</v>
      </c>
      <c r="D252" s="194">
        <v>0</v>
      </c>
      <c r="E252" s="194"/>
      <c r="F252" s="45" t="str">
        <f t="shared" si="51"/>
        <v>-</v>
      </c>
    </row>
    <row r="253" spans="1:6" ht="23"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1.5"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3" x14ac:dyDescent="0.25">
      <c r="A260" s="63" t="s">
        <v>514</v>
      </c>
      <c r="B260" s="64" t="s">
        <v>163</v>
      </c>
      <c r="C260" s="247" t="s">
        <v>514</v>
      </c>
      <c r="D260" s="194">
        <v>0</v>
      </c>
      <c r="E260" s="194"/>
      <c r="F260" s="45" t="str">
        <f t="shared" si="53"/>
        <v>-</v>
      </c>
    </row>
    <row r="261" spans="1:6" ht="23" x14ac:dyDescent="0.25">
      <c r="A261" s="63" t="s">
        <v>515</v>
      </c>
      <c r="B261" s="64" t="s">
        <v>165</v>
      </c>
      <c r="C261" s="247" t="s">
        <v>515</v>
      </c>
      <c r="D261" s="194">
        <v>0</v>
      </c>
      <c r="E261" s="194"/>
      <c r="F261" s="45" t="str">
        <f t="shared" si="53"/>
        <v>-</v>
      </c>
    </row>
    <row r="262" spans="1:6" ht="23"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1.5" x14ac:dyDescent="0.25">
      <c r="A263" s="63">
        <v>371</v>
      </c>
      <c r="B263" s="64" t="s">
        <v>518</v>
      </c>
      <c r="C263" s="247" t="s">
        <v>519</v>
      </c>
      <c r="D263" s="60">
        <f t="shared" ref="D263:E263" si="57">SUM(D264:D268)</f>
        <v>0</v>
      </c>
      <c r="E263" s="60">
        <f t="shared" si="57"/>
        <v>0</v>
      </c>
      <c r="F263" s="45" t="str">
        <f t="shared" si="56"/>
        <v>-</v>
      </c>
    </row>
    <row r="264" spans="1:6" ht="23" x14ac:dyDescent="0.25">
      <c r="A264" s="63">
        <v>3711</v>
      </c>
      <c r="B264" s="64" t="s">
        <v>520</v>
      </c>
      <c r="C264" s="247" t="s">
        <v>521</v>
      </c>
      <c r="D264" s="194">
        <v>0</v>
      </c>
      <c r="E264" s="194"/>
      <c r="F264" s="45" t="str">
        <f t="shared" si="56"/>
        <v>-</v>
      </c>
    </row>
    <row r="265" spans="1:6" ht="23" x14ac:dyDescent="0.25">
      <c r="A265" s="63">
        <v>3712</v>
      </c>
      <c r="B265" s="64" t="s">
        <v>522</v>
      </c>
      <c r="C265" s="247" t="s">
        <v>523</v>
      </c>
      <c r="D265" s="194">
        <v>0</v>
      </c>
      <c r="E265" s="194"/>
      <c r="F265" s="45" t="str">
        <f t="shared" si="56"/>
        <v>-</v>
      </c>
    </row>
    <row r="266" spans="1:6" ht="11.5" x14ac:dyDescent="0.25">
      <c r="A266" s="63" t="s">
        <v>524</v>
      </c>
      <c r="B266" s="64" t="s">
        <v>525</v>
      </c>
      <c r="C266" s="247" t="s">
        <v>524</v>
      </c>
      <c r="D266" s="194">
        <v>0</v>
      </c>
      <c r="E266" s="194"/>
      <c r="F266" s="45" t="str">
        <f t="shared" si="56"/>
        <v>-</v>
      </c>
    </row>
    <row r="267" spans="1:6" ht="11.5"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3" x14ac:dyDescent="0.25">
      <c r="A273" s="63">
        <v>38</v>
      </c>
      <c r="B273" s="65" t="s">
        <v>538</v>
      </c>
      <c r="C273" s="247" t="s">
        <v>539</v>
      </c>
      <c r="D273" s="60">
        <f t="shared" ref="D273:E273" si="60">D274+D278+D283+D289</f>
        <v>378.49</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378.49</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378.49</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3"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3" x14ac:dyDescent="0.25">
      <c r="A290" s="63">
        <v>3861</v>
      </c>
      <c r="B290" s="64" t="s">
        <v>571</v>
      </c>
      <c r="C290" s="247" t="s">
        <v>572</v>
      </c>
      <c r="D290" s="194">
        <v>0</v>
      </c>
      <c r="E290" s="194"/>
      <c r="F290" s="45" t="str">
        <f t="shared" si="66"/>
        <v>-</v>
      </c>
    </row>
    <row r="291" spans="1:6" ht="23"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3"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672660.94000000006</v>
      </c>
      <c r="E299" s="60">
        <f>E152-E297+E298</f>
        <v>615653.88</v>
      </c>
      <c r="F299" s="45">
        <f t="shared" si="68"/>
        <v>91.525141923656207</v>
      </c>
    </row>
    <row r="300" spans="1:6" ht="12.75" customHeight="1" x14ac:dyDescent="0.25">
      <c r="A300" s="63" t="s">
        <v>581</v>
      </c>
      <c r="B300" s="64" t="s">
        <v>592</v>
      </c>
      <c r="C300" s="247" t="s">
        <v>593</v>
      </c>
      <c r="D300" s="60">
        <f>IF(D6&gt;=D299,D6-D299,0)</f>
        <v>0</v>
      </c>
      <c r="E300" s="60">
        <f>IF(E6&gt;=E299,E6-E299,0)</f>
        <v>12547.219999999856</v>
      </c>
      <c r="F300" s="45" t="str">
        <f t="shared" si="68"/>
        <v>-</v>
      </c>
    </row>
    <row r="301" spans="1:6" ht="12.75" customHeight="1" x14ac:dyDescent="0.25">
      <c r="A301" s="63" t="s">
        <v>581</v>
      </c>
      <c r="B301" s="64" t="s">
        <v>594</v>
      </c>
      <c r="C301" s="247" t="s">
        <v>595</v>
      </c>
      <c r="D301" s="60">
        <f>IF(D299&gt;=D6,D299-D6,0)</f>
        <v>75311.5</v>
      </c>
      <c r="E301" s="60">
        <f>IF(E299&gt;=E6,E299-E6,0)</f>
        <v>0</v>
      </c>
      <c r="F301" s="45">
        <f t="shared" si="68"/>
        <v>0</v>
      </c>
    </row>
    <row r="302" spans="1:6" ht="12.75" customHeight="1" x14ac:dyDescent="0.25">
      <c r="A302" s="63">
        <v>92211</v>
      </c>
      <c r="B302" s="64" t="s">
        <v>596</v>
      </c>
      <c r="C302" s="247" t="s">
        <v>597</v>
      </c>
      <c r="D302" s="194">
        <v>18572.189999999999</v>
      </c>
      <c r="E302" s="194">
        <v>0</v>
      </c>
      <c r="F302" s="45">
        <f t="shared" si="68"/>
        <v>0</v>
      </c>
    </row>
    <row r="303" spans="1:6" ht="12.75" customHeight="1" x14ac:dyDescent="0.25">
      <c r="A303" s="63">
        <v>92221</v>
      </c>
      <c r="B303" s="64" t="s">
        <v>598</v>
      </c>
      <c r="C303" s="247" t="s">
        <v>599</v>
      </c>
      <c r="D303" s="194">
        <v>0</v>
      </c>
      <c r="E303" s="194">
        <v>62521.06</v>
      </c>
      <c r="F303" s="45" t="str">
        <f t="shared" si="68"/>
        <v>-</v>
      </c>
    </row>
    <row r="304" spans="1:6" ht="12.75" customHeight="1" x14ac:dyDescent="0.25">
      <c r="A304" s="63">
        <v>96</v>
      </c>
      <c r="B304" s="220" t="s">
        <v>600</v>
      </c>
      <c r="C304" s="247" t="s">
        <v>601</v>
      </c>
      <c r="D304" s="194">
        <v>81773.11</v>
      </c>
      <c r="E304" s="194">
        <v>85290.65</v>
      </c>
      <c r="F304" s="45">
        <f t="shared" si="68"/>
        <v>104.30158520325324</v>
      </c>
    </row>
    <row r="305" spans="1:6" ht="11.5" x14ac:dyDescent="0.25">
      <c r="A305" s="63">
        <v>9661</v>
      </c>
      <c r="B305" s="220" t="s">
        <v>602</v>
      </c>
      <c r="C305" s="247" t="s">
        <v>603</v>
      </c>
      <c r="D305" s="194">
        <v>0</v>
      </c>
      <c r="E305" s="194"/>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49999999999999"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23"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3"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3"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1.5" x14ac:dyDescent="0.25">
      <c r="A354" s="63">
        <v>73</v>
      </c>
      <c r="B354" s="64" t="s">
        <v>699</v>
      </c>
      <c r="C354" s="247" t="s">
        <v>700</v>
      </c>
      <c r="D354" s="60">
        <f t="shared" ref="D354:E354" si="83">D355</f>
        <v>0</v>
      </c>
      <c r="E354" s="60">
        <f t="shared" si="83"/>
        <v>0</v>
      </c>
      <c r="F354" s="45" t="str">
        <f t="shared" si="72"/>
        <v>-</v>
      </c>
    </row>
    <row r="355" spans="1:6" ht="23"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694.9</v>
      </c>
      <c r="E360" s="60">
        <f t="shared" si="86"/>
        <v>4053.2799999999997</v>
      </c>
      <c r="F360" s="45">
        <f t="shared" si="72"/>
        <v>583.28968196862854</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3" x14ac:dyDescent="0.25">
      <c r="A373" s="63">
        <v>42</v>
      </c>
      <c r="B373" s="183" t="s">
        <v>729</v>
      </c>
      <c r="C373" s="247" t="s">
        <v>730</v>
      </c>
      <c r="D373" s="60">
        <f t="shared" ref="D373:E373" si="90">D374+D379+D388+D393+D398+D401</f>
        <v>694.9</v>
      </c>
      <c r="E373" s="60">
        <f t="shared" si="90"/>
        <v>4053.2799999999997</v>
      </c>
      <c r="F373" s="45">
        <f t="shared" si="72"/>
        <v>583.28968196862854</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590</v>
      </c>
      <c r="E379" s="60">
        <f t="shared" si="92"/>
        <v>3973.31</v>
      </c>
      <c r="F379" s="45">
        <f t="shared" si="72"/>
        <v>673.44237288135594</v>
      </c>
    </row>
    <row r="380" spans="1:6" ht="12.75" customHeight="1" x14ac:dyDescent="0.25">
      <c r="A380" s="63">
        <v>4221</v>
      </c>
      <c r="B380" s="64" t="s">
        <v>647</v>
      </c>
      <c r="C380" s="247" t="s">
        <v>739</v>
      </c>
      <c r="D380" s="194">
        <v>0</v>
      </c>
      <c r="E380" s="194">
        <v>3973.31</v>
      </c>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590</v>
      </c>
      <c r="E386" s="194"/>
      <c r="F386" s="45">
        <f t="shared" si="72"/>
        <v>0</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104.9</v>
      </c>
      <c r="E393" s="60">
        <f t="shared" si="94"/>
        <v>79.97</v>
      </c>
      <c r="F393" s="45">
        <f t="shared" si="72"/>
        <v>76.234509056244036</v>
      </c>
    </row>
    <row r="394" spans="1:6" ht="12.75" customHeight="1" x14ac:dyDescent="0.25">
      <c r="A394" s="63">
        <v>4241</v>
      </c>
      <c r="B394" s="64" t="s">
        <v>756</v>
      </c>
      <c r="C394" s="247" t="s">
        <v>757</v>
      </c>
      <c r="D394" s="194">
        <v>104.9</v>
      </c>
      <c r="E394" s="194">
        <v>79.97</v>
      </c>
      <c r="F394" s="45">
        <f t="shared" si="72"/>
        <v>76.234509056244036</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1.5"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694.9</v>
      </c>
      <c r="E418" s="60">
        <f t="shared" si="102"/>
        <v>4053.2799999999997</v>
      </c>
      <c r="F418" s="45">
        <f t="shared" si="72"/>
        <v>583.28968196862854</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22186.23</v>
      </c>
      <c r="E420" s="194">
        <v>23179.74</v>
      </c>
      <c r="F420" s="45">
        <f t="shared" si="72"/>
        <v>104.47804787023303</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597349.44000000006</v>
      </c>
      <c r="E422" s="60">
        <f>E6+E308</f>
        <v>628201.09999999986</v>
      </c>
      <c r="F422" s="45">
        <f t="shared" si="72"/>
        <v>105.16475917345798</v>
      </c>
    </row>
    <row r="423" spans="1:6" ht="12.75" customHeight="1" x14ac:dyDescent="0.25">
      <c r="A423" s="63" t="s">
        <v>581</v>
      </c>
      <c r="B423" s="64" t="s">
        <v>804</v>
      </c>
      <c r="C423" s="247" t="s">
        <v>805</v>
      </c>
      <c r="D423" s="60">
        <f t="shared" ref="D423:E423" si="103">D299+D360</f>
        <v>673355.84000000008</v>
      </c>
      <c r="E423" s="60">
        <f t="shared" si="103"/>
        <v>619707.16</v>
      </c>
      <c r="F423" s="45">
        <f t="shared" si="72"/>
        <v>92.032640572330962</v>
      </c>
    </row>
    <row r="424" spans="1:6" ht="12.75" customHeight="1" x14ac:dyDescent="0.25">
      <c r="A424" s="63" t="s">
        <v>581</v>
      </c>
      <c r="B424" s="64" t="s">
        <v>806</v>
      </c>
      <c r="C424" s="247" t="s">
        <v>807</v>
      </c>
      <c r="D424" s="60">
        <f t="shared" ref="D424:E424" si="104">IF(D422&gt;=D423,D422-D423,0)</f>
        <v>0</v>
      </c>
      <c r="E424" s="60">
        <f t="shared" si="104"/>
        <v>8493.9399999998277</v>
      </c>
      <c r="F424" s="45" t="str">
        <f t="shared" si="72"/>
        <v>-</v>
      </c>
    </row>
    <row r="425" spans="1:6" ht="12.75" customHeight="1" x14ac:dyDescent="0.25">
      <c r="A425" s="63" t="s">
        <v>581</v>
      </c>
      <c r="B425" s="64" t="s">
        <v>808</v>
      </c>
      <c r="C425" s="247" t="s">
        <v>809</v>
      </c>
      <c r="D425" s="60">
        <f t="shared" ref="D425:E425" si="105">IF(D423&gt;=D422,D423-D422,0)</f>
        <v>76006.400000000023</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3614.0400000000009</v>
      </c>
      <c r="E427" s="60">
        <f t="shared" si="107"/>
        <v>85700.800000000003</v>
      </c>
      <c r="F427" s="45">
        <f t="shared" si="72"/>
        <v>2371.3295923675437</v>
      </c>
    </row>
    <row r="428" spans="1:6" ht="23" x14ac:dyDescent="0.25">
      <c r="A428" s="249" t="s">
        <v>815</v>
      </c>
      <c r="B428" s="243" t="s">
        <v>816</v>
      </c>
      <c r="C428" s="250" t="s">
        <v>817</v>
      </c>
      <c r="D428" s="81">
        <f t="shared" ref="D428:E428" si="108">D304+D421</f>
        <v>81773.11</v>
      </c>
      <c r="E428" s="81">
        <f t="shared" si="108"/>
        <v>85290.65</v>
      </c>
      <c r="F428" s="61">
        <f t="shared" si="72"/>
        <v>104.30158520325324</v>
      </c>
    </row>
    <row r="429" spans="1:6" s="55" customFormat="1" ht="20.149999999999999"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3" x14ac:dyDescent="0.25">
      <c r="A431" s="63">
        <v>81</v>
      </c>
      <c r="B431" s="182" t="s">
        <v>821</v>
      </c>
      <c r="C431" s="247" t="s">
        <v>822</v>
      </c>
      <c r="D431" s="60">
        <f t="shared" ref="D431:E431" si="110">D432+D437+D440+D444+D445+D452+D457+D465</f>
        <v>0</v>
      </c>
      <c r="E431" s="60">
        <f t="shared" si="110"/>
        <v>0</v>
      </c>
      <c r="F431" s="45" t="str">
        <f t="shared" si="109"/>
        <v>-</v>
      </c>
    </row>
    <row r="432" spans="1:6" ht="23"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3" x14ac:dyDescent="0.25">
      <c r="A437" s="63">
        <v>812</v>
      </c>
      <c r="B437" s="64" t="s">
        <v>833</v>
      </c>
      <c r="C437" s="247" t="s">
        <v>834</v>
      </c>
      <c r="D437" s="60">
        <f t="shared" ref="D437:E437" si="112">SUM(D438:D439)</f>
        <v>0</v>
      </c>
      <c r="E437" s="60">
        <f t="shared" si="112"/>
        <v>0</v>
      </c>
      <c r="F437" s="45" t="str">
        <f t="shared" si="109"/>
        <v>-</v>
      </c>
    </row>
    <row r="438" spans="1:6" ht="23" x14ac:dyDescent="0.25">
      <c r="A438" s="63">
        <v>8121</v>
      </c>
      <c r="B438" s="183" t="s">
        <v>835</v>
      </c>
      <c r="C438" s="247" t="s">
        <v>836</v>
      </c>
      <c r="D438" s="194">
        <v>0</v>
      </c>
      <c r="E438" s="194"/>
      <c r="F438" s="45" t="str">
        <f t="shared" si="109"/>
        <v>-</v>
      </c>
    </row>
    <row r="439" spans="1:6" ht="23" x14ac:dyDescent="0.25">
      <c r="A439" s="63">
        <v>8122</v>
      </c>
      <c r="B439" s="183" t="s">
        <v>837</v>
      </c>
      <c r="C439" s="247" t="s">
        <v>838</v>
      </c>
      <c r="D439" s="194">
        <v>0</v>
      </c>
      <c r="E439" s="194"/>
      <c r="F439" s="45" t="str">
        <f t="shared" si="109"/>
        <v>-</v>
      </c>
    </row>
    <row r="440" spans="1:6" ht="23"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1.5" x14ac:dyDescent="0.25">
      <c r="A444" s="63">
        <v>814</v>
      </c>
      <c r="B444" s="183" t="s">
        <v>847</v>
      </c>
      <c r="C444" s="247" t="s">
        <v>848</v>
      </c>
      <c r="D444" s="194">
        <v>0</v>
      </c>
      <c r="E444" s="194"/>
      <c r="F444" s="45" t="str">
        <f t="shared" si="109"/>
        <v>-</v>
      </c>
    </row>
    <row r="445" spans="1:6" ht="23"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1.5" x14ac:dyDescent="0.25">
      <c r="A447" s="63">
        <v>8154</v>
      </c>
      <c r="B447" s="64" t="s">
        <v>853</v>
      </c>
      <c r="C447" s="247" t="s">
        <v>854</v>
      </c>
      <c r="D447" s="194">
        <v>0</v>
      </c>
      <c r="E447" s="194"/>
      <c r="F447" s="45" t="str">
        <f t="shared" si="109"/>
        <v>-</v>
      </c>
    </row>
    <row r="448" spans="1:6" ht="23"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3"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11.5" x14ac:dyDescent="0.25">
      <c r="A463" s="63">
        <v>8176</v>
      </c>
      <c r="B463" s="64" t="s">
        <v>885</v>
      </c>
      <c r="C463" s="247" t="s">
        <v>886</v>
      </c>
      <c r="D463" s="194">
        <v>0</v>
      </c>
      <c r="E463" s="194"/>
      <c r="F463" s="45" t="str">
        <f t="shared" si="109"/>
        <v>-</v>
      </c>
    </row>
    <row r="464" spans="1:6" ht="11.5"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3"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3" x14ac:dyDescent="0.25">
      <c r="A479" s="63">
        <v>83</v>
      </c>
      <c r="B479" s="65" t="s">
        <v>917</v>
      </c>
      <c r="C479" s="247" t="s">
        <v>918</v>
      </c>
      <c r="D479" s="60">
        <f t="shared" ref="D479:E479" si="122">D480+D484+D485+D488</f>
        <v>0</v>
      </c>
      <c r="E479" s="60">
        <f t="shared" si="122"/>
        <v>0</v>
      </c>
      <c r="F479" s="45" t="str">
        <f t="shared" si="109"/>
        <v>-</v>
      </c>
    </row>
    <row r="480" spans="1:6" ht="23"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23" x14ac:dyDescent="0.25">
      <c r="A484" s="63">
        <v>832</v>
      </c>
      <c r="B484" s="183" t="s">
        <v>927</v>
      </c>
      <c r="C484" s="247" t="s">
        <v>928</v>
      </c>
      <c r="D484" s="194">
        <v>0</v>
      </c>
      <c r="E484" s="194"/>
      <c r="F484" s="45" t="str">
        <f t="shared" si="109"/>
        <v>-</v>
      </c>
    </row>
    <row r="485" spans="1:6" ht="23" x14ac:dyDescent="0.25">
      <c r="A485" s="63">
        <v>833</v>
      </c>
      <c r="B485" s="64" t="s">
        <v>929</v>
      </c>
      <c r="C485" s="247" t="s">
        <v>930</v>
      </c>
      <c r="D485" s="60">
        <f t="shared" ref="D485:E485" si="124">SUM(D486:D487)</f>
        <v>0</v>
      </c>
      <c r="E485" s="60">
        <f t="shared" si="124"/>
        <v>0</v>
      </c>
      <c r="F485" s="45" t="str">
        <f t="shared" si="109"/>
        <v>-</v>
      </c>
    </row>
    <row r="486" spans="1:6" ht="23"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3"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3"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3"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3"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1.5"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3"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1.5" x14ac:dyDescent="0.25">
      <c r="A521" s="70" t="s">
        <v>1001</v>
      </c>
      <c r="B521" s="65" t="s">
        <v>1002</v>
      </c>
      <c r="C521" s="278" t="s">
        <v>1001</v>
      </c>
      <c r="D521" s="192">
        <v>0</v>
      </c>
      <c r="E521" s="192"/>
      <c r="F521" s="71" t="str">
        <f t="shared" si="109"/>
        <v>-</v>
      </c>
    </row>
    <row r="522" spans="1:6" ht="23"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3" x14ac:dyDescent="0.25">
      <c r="A536" s="63">
        <v>51</v>
      </c>
      <c r="B536" s="65" t="s">
        <v>1031</v>
      </c>
      <c r="C536" s="247" t="s">
        <v>1032</v>
      </c>
      <c r="D536" s="60">
        <f>D537+D542+D545+D549+D550+D557+D562+D570</f>
        <v>0</v>
      </c>
      <c r="E536" s="60">
        <f>E537+E542+E545+E549+E550+E557+E562+E570</f>
        <v>0</v>
      </c>
      <c r="F536" s="45" t="str">
        <f t="shared" si="109"/>
        <v>-</v>
      </c>
    </row>
    <row r="537" spans="1:6" ht="23"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3" x14ac:dyDescent="0.25">
      <c r="A542" s="63">
        <v>512</v>
      </c>
      <c r="B542" s="183" t="s">
        <v>1043</v>
      </c>
      <c r="C542" s="247" t="s">
        <v>1044</v>
      </c>
      <c r="D542" s="60">
        <f t="shared" ref="D542:E542" si="138">SUM(D543:D544)</f>
        <v>0</v>
      </c>
      <c r="E542" s="60">
        <f t="shared" si="138"/>
        <v>0</v>
      </c>
      <c r="F542" s="45" t="str">
        <f t="shared" si="109"/>
        <v>-</v>
      </c>
    </row>
    <row r="543" spans="1:6" ht="11.5" x14ac:dyDescent="0.25">
      <c r="A543" s="63">
        <v>5121</v>
      </c>
      <c r="B543" s="64" t="s">
        <v>1045</v>
      </c>
      <c r="C543" s="247" t="s">
        <v>1046</v>
      </c>
      <c r="D543" s="194">
        <v>0</v>
      </c>
      <c r="E543" s="194"/>
      <c r="F543" s="45" t="str">
        <f t="shared" si="109"/>
        <v>-</v>
      </c>
    </row>
    <row r="544" spans="1:6" ht="11.5" x14ac:dyDescent="0.25">
      <c r="A544" s="63">
        <v>5122</v>
      </c>
      <c r="B544" s="64" t="s">
        <v>1047</v>
      </c>
      <c r="C544" s="247" t="s">
        <v>1048</v>
      </c>
      <c r="D544" s="194">
        <v>0</v>
      </c>
      <c r="E544" s="194"/>
      <c r="F544" s="45" t="str">
        <f t="shared" si="109"/>
        <v>-</v>
      </c>
    </row>
    <row r="545" spans="1:6" ht="23"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3"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1.5"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3"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1.5"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3"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3" x14ac:dyDescent="0.25">
      <c r="A584" s="63">
        <v>53</v>
      </c>
      <c r="B584" s="65" t="s">
        <v>1122</v>
      </c>
      <c r="C584" s="247" t="s">
        <v>1123</v>
      </c>
      <c r="D584" s="60">
        <f t="shared" ref="D584:E584" si="147">D585+D589+D591+D594</f>
        <v>0</v>
      </c>
      <c r="E584" s="60">
        <f t="shared" si="147"/>
        <v>0</v>
      </c>
      <c r="F584" s="45" t="str">
        <f t="shared" si="109"/>
        <v>-</v>
      </c>
    </row>
    <row r="585" spans="1:6" ht="23"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3"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3" x14ac:dyDescent="0.25">
      <c r="A591" s="63">
        <v>533</v>
      </c>
      <c r="B591" s="65" t="s">
        <v>1133</v>
      </c>
      <c r="C591" s="247" t="s">
        <v>1134</v>
      </c>
      <c r="D591" s="60">
        <f t="shared" ref="D591:E591" si="150">SUM(D592:D593)</f>
        <v>0</v>
      </c>
      <c r="E591" s="60">
        <f t="shared" si="150"/>
        <v>0</v>
      </c>
      <c r="F591" s="45" t="str">
        <f t="shared" si="109"/>
        <v>-</v>
      </c>
    </row>
    <row r="592" spans="1:6" ht="23"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3"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3" x14ac:dyDescent="0.25">
      <c r="A597" s="63">
        <v>54</v>
      </c>
      <c r="B597" s="183" t="s">
        <v>1143</v>
      </c>
      <c r="C597" s="247" t="s">
        <v>1144</v>
      </c>
      <c r="D597" s="60">
        <f t="shared" ref="D597:E597" si="152">D598+D603+D607+D609+D616+D621</f>
        <v>0</v>
      </c>
      <c r="E597" s="60">
        <f t="shared" si="152"/>
        <v>0</v>
      </c>
      <c r="F597" s="45" t="str">
        <f t="shared" si="109"/>
        <v>-</v>
      </c>
    </row>
    <row r="598" spans="1:6" ht="23"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3"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1.5" x14ac:dyDescent="0.25">
      <c r="A605" s="63">
        <v>5423</v>
      </c>
      <c r="B605" s="64" t="s">
        <v>1159</v>
      </c>
      <c r="C605" s="247" t="s">
        <v>1160</v>
      </c>
      <c r="D605" s="194">
        <v>0</v>
      </c>
      <c r="E605" s="194"/>
      <c r="F605" s="45" t="str">
        <f t="shared" si="109"/>
        <v>-</v>
      </c>
    </row>
    <row r="606" spans="1:6" ht="23" x14ac:dyDescent="0.25">
      <c r="A606" s="63">
        <v>5424</v>
      </c>
      <c r="B606" s="64" t="s">
        <v>1161</v>
      </c>
      <c r="C606" s="247" t="s">
        <v>1162</v>
      </c>
      <c r="D606" s="194">
        <v>0</v>
      </c>
      <c r="E606" s="194"/>
      <c r="F606" s="45" t="str">
        <f t="shared" si="109"/>
        <v>-</v>
      </c>
    </row>
    <row r="607" spans="1:6" ht="23"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3" x14ac:dyDescent="0.25">
      <c r="A609" s="63">
        <v>544</v>
      </c>
      <c r="B609" s="64" t="s">
        <v>1167</v>
      </c>
      <c r="C609" s="247" t="s">
        <v>1168</v>
      </c>
      <c r="D609" s="60">
        <f t="shared" ref="D609:E609" si="156">SUM(D610:D615)</f>
        <v>0</v>
      </c>
      <c r="E609" s="60">
        <f t="shared" si="156"/>
        <v>0</v>
      </c>
      <c r="F609" s="45" t="str">
        <f t="shared" si="109"/>
        <v>-</v>
      </c>
    </row>
    <row r="610" spans="1:6" ht="23" x14ac:dyDescent="0.25">
      <c r="A610" s="63">
        <v>5443</v>
      </c>
      <c r="B610" s="64" t="s">
        <v>1169</v>
      </c>
      <c r="C610" s="247" t="s">
        <v>1170</v>
      </c>
      <c r="D610" s="194">
        <v>0</v>
      </c>
      <c r="E610" s="194"/>
      <c r="F610" s="45" t="str">
        <f t="shared" si="109"/>
        <v>-</v>
      </c>
    </row>
    <row r="611" spans="1:6" ht="23" x14ac:dyDescent="0.25">
      <c r="A611" s="63">
        <v>5444</v>
      </c>
      <c r="B611" s="183" t="s">
        <v>1171</v>
      </c>
      <c r="C611" s="247" t="s">
        <v>1172</v>
      </c>
      <c r="D611" s="194">
        <v>0</v>
      </c>
      <c r="E611" s="194"/>
      <c r="F611" s="45" t="str">
        <f t="shared" si="109"/>
        <v>-</v>
      </c>
    </row>
    <row r="612" spans="1:6" ht="23"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1.5" x14ac:dyDescent="0.25">
      <c r="A615" s="63">
        <v>5448</v>
      </c>
      <c r="B615" s="64" t="s">
        <v>1179</v>
      </c>
      <c r="C615" s="247" t="s">
        <v>1180</v>
      </c>
      <c r="D615" s="194">
        <v>0</v>
      </c>
      <c r="E615" s="194"/>
      <c r="F615" s="45" t="str">
        <f t="shared" si="109"/>
        <v>-</v>
      </c>
    </row>
    <row r="616" spans="1:6" ht="23" x14ac:dyDescent="0.25">
      <c r="A616" s="63">
        <v>545</v>
      </c>
      <c r="B616" s="64" t="s">
        <v>1181</v>
      </c>
      <c r="C616" s="247" t="s">
        <v>1182</v>
      </c>
      <c r="D616" s="60">
        <f t="shared" ref="D616:E616" si="157">SUM(D617:D620)</f>
        <v>0</v>
      </c>
      <c r="E616" s="60">
        <f t="shared" si="157"/>
        <v>0</v>
      </c>
      <c r="F616" s="45" t="str">
        <f t="shared" si="109"/>
        <v>-</v>
      </c>
    </row>
    <row r="617" spans="1:6" ht="23"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1.5"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3" x14ac:dyDescent="0.25">
      <c r="A627" s="63">
        <v>5476</v>
      </c>
      <c r="B627" s="64" t="s">
        <v>1203</v>
      </c>
      <c r="C627" s="247" t="s">
        <v>1204</v>
      </c>
      <c r="D627" s="194">
        <v>0</v>
      </c>
      <c r="E627" s="194"/>
      <c r="F627" s="45" t="str">
        <f t="shared" si="109"/>
        <v>-</v>
      </c>
    </row>
    <row r="628" spans="1:6" ht="11.5" x14ac:dyDescent="0.25">
      <c r="A628" s="70">
        <v>5477</v>
      </c>
      <c r="B628" s="65" t="s">
        <v>1205</v>
      </c>
      <c r="C628" s="278" t="s">
        <v>1206</v>
      </c>
      <c r="D628" s="192">
        <v>0</v>
      </c>
      <c r="E628" s="192"/>
      <c r="F628" s="71" t="str">
        <f t="shared" si="109"/>
        <v>-</v>
      </c>
    </row>
    <row r="629" spans="1:6" ht="23"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1.5"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597349.44000000006</v>
      </c>
      <c r="E643" s="60">
        <f>E422+E430</f>
        <v>628201.09999999986</v>
      </c>
      <c r="F643" s="45">
        <f t="shared" si="109"/>
        <v>105.16475917345798</v>
      </c>
    </row>
    <row r="644" spans="1:6" ht="12.75" customHeight="1" x14ac:dyDescent="0.25">
      <c r="A644" s="63" t="s">
        <v>581</v>
      </c>
      <c r="B644" s="64" t="s">
        <v>1237</v>
      </c>
      <c r="C644" s="247" t="s">
        <v>1238</v>
      </c>
      <c r="D644" s="60">
        <f>D423+D535</f>
        <v>673355.84000000008</v>
      </c>
      <c r="E644" s="60">
        <f>E423+E535</f>
        <v>619707.16</v>
      </c>
      <c r="F644" s="45">
        <f t="shared" si="109"/>
        <v>92.032640572330962</v>
      </c>
    </row>
    <row r="645" spans="1:6" ht="12.75" customHeight="1" x14ac:dyDescent="0.25">
      <c r="A645" s="63" t="s">
        <v>581</v>
      </c>
      <c r="B645" s="64" t="s">
        <v>1239</v>
      </c>
      <c r="C645" s="247" t="s">
        <v>1240</v>
      </c>
      <c r="D645" s="60">
        <f t="shared" ref="D645:E645" si="163">IF(D643&gt;=D644,D643-D644,0)</f>
        <v>0</v>
      </c>
      <c r="E645" s="60">
        <f t="shared" si="163"/>
        <v>8493.9399999998277</v>
      </c>
      <c r="F645" s="45" t="str">
        <f t="shared" si="109"/>
        <v>-</v>
      </c>
    </row>
    <row r="646" spans="1:6" ht="12.75" customHeight="1" x14ac:dyDescent="0.25">
      <c r="A646" s="63" t="s">
        <v>581</v>
      </c>
      <c r="B646" s="64" t="s">
        <v>1241</v>
      </c>
      <c r="C646" s="247" t="s">
        <v>1242</v>
      </c>
      <c r="D646" s="60">
        <f t="shared" ref="D646:E646" si="164">IF(D644&gt;=D643,D644-D643,0)</f>
        <v>76006.400000000023</v>
      </c>
      <c r="E646" s="60">
        <f t="shared" si="164"/>
        <v>0</v>
      </c>
      <c r="F646" s="45">
        <f t="shared" si="109"/>
        <v>0</v>
      </c>
    </row>
    <row r="647" spans="1:6" ht="23" x14ac:dyDescent="0.25">
      <c r="A647" s="251" t="s">
        <v>1243</v>
      </c>
      <c r="B647" s="64" t="s">
        <v>1244</v>
      </c>
      <c r="C647" s="252" t="s">
        <v>1243</v>
      </c>
      <c r="D647" s="60">
        <f>IF(D426-D427+D641-D642&gt;=0,D426-D427+D641-D642,0)</f>
        <v>0</v>
      </c>
      <c r="E647" s="60">
        <f>IF(E426-E427+E641-E642&gt;=0,E426-E427+E641-E642,0)</f>
        <v>0</v>
      </c>
      <c r="F647" s="45" t="str">
        <f t="shared" si="109"/>
        <v>-</v>
      </c>
    </row>
    <row r="648" spans="1:6" ht="23" x14ac:dyDescent="0.25">
      <c r="A648" s="251" t="s">
        <v>1245</v>
      </c>
      <c r="B648" s="64" t="s">
        <v>1246</v>
      </c>
      <c r="C648" s="252" t="s">
        <v>1245</v>
      </c>
      <c r="D648" s="60">
        <f>IF(D427-D426+D642-D641&gt;=0,D427-D426+D642-D641,0)</f>
        <v>3614.0400000000009</v>
      </c>
      <c r="E648" s="60">
        <f>IF(E427-E426+E642-E641&gt;=0,E427-E426+E642-E641,0)</f>
        <v>85700.800000000003</v>
      </c>
      <c r="F648" s="45">
        <f t="shared" si="109"/>
        <v>2371.3295923675437</v>
      </c>
    </row>
    <row r="649" spans="1:6" ht="23" x14ac:dyDescent="0.25">
      <c r="A649" s="63" t="s">
        <v>581</v>
      </c>
      <c r="B649" s="64" t="s">
        <v>1247</v>
      </c>
      <c r="C649" s="247" t="s">
        <v>1248</v>
      </c>
      <c r="D649" s="60">
        <f t="shared" ref="D649:E649" si="165">IF(D645+D647-D646-D648&gt;=0,D645+D647-D646-D648,0)</f>
        <v>0</v>
      </c>
      <c r="E649" s="60">
        <f t="shared" si="165"/>
        <v>0</v>
      </c>
      <c r="F649" s="45" t="str">
        <f t="shared" si="109"/>
        <v>-</v>
      </c>
    </row>
    <row r="650" spans="1:6" ht="23" x14ac:dyDescent="0.25">
      <c r="A650" s="63" t="s">
        <v>581</v>
      </c>
      <c r="B650" s="64" t="s">
        <v>1249</v>
      </c>
      <c r="C650" s="247" t="s">
        <v>1250</v>
      </c>
      <c r="D650" s="60">
        <f t="shared" ref="D650:E650" si="166">IF(D646+D648-D645-D647&gt;=0,D646+D648-D645-D647,0)</f>
        <v>79620.440000000031</v>
      </c>
      <c r="E650" s="60">
        <f t="shared" si="166"/>
        <v>77206.860000000175</v>
      </c>
      <c r="F650" s="45">
        <f t="shared" si="109"/>
        <v>96.968642725410888</v>
      </c>
    </row>
    <row r="651" spans="1:6" ht="23" x14ac:dyDescent="0.25">
      <c r="A651" s="249" t="s">
        <v>1251</v>
      </c>
      <c r="B651" s="184" t="s">
        <v>1252</v>
      </c>
      <c r="C651" s="250" t="s">
        <v>1251</v>
      </c>
      <c r="D651" s="196">
        <v>0</v>
      </c>
      <c r="E651" s="196"/>
      <c r="F651" s="61" t="str">
        <f t="shared" si="109"/>
        <v>-</v>
      </c>
    </row>
    <row r="652" spans="1:6" s="55" customFormat="1" ht="20.149999999999999"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0</v>
      </c>
      <c r="E654" s="194"/>
      <c r="F654" s="45" t="str">
        <f t="shared" si="167"/>
        <v>-</v>
      </c>
    </row>
    <row r="655" spans="1:6" ht="12.75" customHeight="1" x14ac:dyDescent="0.25">
      <c r="A655" s="63" t="s">
        <v>1258</v>
      </c>
      <c r="B655" s="64" t="s">
        <v>1259</v>
      </c>
      <c r="C655" s="247" t="s">
        <v>1258</v>
      </c>
      <c r="D655" s="194">
        <v>0</v>
      </c>
      <c r="E655" s="194"/>
      <c r="F655" s="45" t="str">
        <f t="shared" si="167"/>
        <v>-</v>
      </c>
    </row>
    <row r="656" spans="1:6" ht="23" x14ac:dyDescent="0.25">
      <c r="A656" s="63">
        <v>11</v>
      </c>
      <c r="B656" s="64" t="s">
        <v>1260</v>
      </c>
      <c r="C656" s="247" t="s">
        <v>1261</v>
      </c>
      <c r="D656" s="60">
        <f t="shared" ref="D656:E656" si="168">+D653+D654-D655</f>
        <v>0</v>
      </c>
      <c r="E656" s="60">
        <f t="shared" si="168"/>
        <v>0</v>
      </c>
      <c r="F656" s="45" t="str">
        <f t="shared" si="167"/>
        <v>-</v>
      </c>
    </row>
    <row r="657" spans="1:6" ht="23" x14ac:dyDescent="0.25">
      <c r="A657" s="63" t="s">
        <v>581</v>
      </c>
      <c r="B657" s="64" t="s">
        <v>1262</v>
      </c>
      <c r="C657" s="247" t="s">
        <v>1263</v>
      </c>
      <c r="D657" s="253">
        <v>0</v>
      </c>
      <c r="E657" s="253"/>
      <c r="F657" s="45" t="str">
        <f t="shared" si="167"/>
        <v>-</v>
      </c>
    </row>
    <row r="658" spans="1:6" ht="23" x14ac:dyDescent="0.25">
      <c r="A658" s="63" t="s">
        <v>581</v>
      </c>
      <c r="B658" s="64" t="s">
        <v>1264</v>
      </c>
      <c r="C658" s="247" t="s">
        <v>1265</v>
      </c>
      <c r="D658" s="253">
        <v>40</v>
      </c>
      <c r="E658" s="253">
        <v>40</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32</v>
      </c>
      <c r="E660" s="253">
        <v>32</v>
      </c>
      <c r="F660" s="45">
        <f t="shared" si="167"/>
        <v>100</v>
      </c>
    </row>
    <row r="661" spans="1:6" ht="23"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1.5"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1.5" x14ac:dyDescent="0.25">
      <c r="A682" s="70">
        <v>63426</v>
      </c>
      <c r="B682" s="182" t="s">
        <v>1313</v>
      </c>
      <c r="C682" s="278" t="s">
        <v>1314</v>
      </c>
      <c r="D682" s="192">
        <v>0</v>
      </c>
      <c r="E682" s="192"/>
      <c r="F682" s="71" t="str">
        <f t="shared" si="167"/>
        <v>-</v>
      </c>
    </row>
    <row r="683" spans="1:6" ht="23" x14ac:dyDescent="0.25">
      <c r="A683" s="70">
        <v>63612</v>
      </c>
      <c r="B683" s="182" t="s">
        <v>1315</v>
      </c>
      <c r="C683" s="278" t="s">
        <v>1316</v>
      </c>
      <c r="D683" s="192">
        <v>518763.11</v>
      </c>
      <c r="E683" s="192">
        <v>537720.94999999995</v>
      </c>
      <c r="F683" s="71">
        <f t="shared" si="167"/>
        <v>103.65443101765659</v>
      </c>
    </row>
    <row r="684" spans="1:6" ht="23" x14ac:dyDescent="0.25">
      <c r="A684" s="70">
        <v>63613</v>
      </c>
      <c r="B684" s="182" t="s">
        <v>1317</v>
      </c>
      <c r="C684" s="278" t="s">
        <v>1318</v>
      </c>
      <c r="D684" s="192">
        <v>0</v>
      </c>
      <c r="E684" s="192"/>
      <c r="F684" s="71" t="str">
        <f t="shared" si="167"/>
        <v>-</v>
      </c>
    </row>
    <row r="685" spans="1:6" ht="23" x14ac:dyDescent="0.25">
      <c r="A685" s="63">
        <v>63622</v>
      </c>
      <c r="B685" s="244" t="s">
        <v>1319</v>
      </c>
      <c r="C685" s="247" t="s">
        <v>1320</v>
      </c>
      <c r="D685" s="194">
        <v>0</v>
      </c>
      <c r="E685" s="194"/>
      <c r="F685" s="45" t="str">
        <f t="shared" si="167"/>
        <v>-</v>
      </c>
    </row>
    <row r="686" spans="1:6" ht="23"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3" x14ac:dyDescent="0.25">
      <c r="A692" s="70">
        <v>63716</v>
      </c>
      <c r="B692" s="182" t="s">
        <v>1328</v>
      </c>
      <c r="C692" s="277">
        <v>63716</v>
      </c>
      <c r="D692" s="192">
        <v>0</v>
      </c>
      <c r="E692" s="192"/>
      <c r="F692" s="71" t="str">
        <f t="shared" si="167"/>
        <v>-</v>
      </c>
    </row>
    <row r="693" spans="1:6" ht="11.5" x14ac:dyDescent="0.25">
      <c r="A693" s="70">
        <v>63717</v>
      </c>
      <c r="B693" s="182" t="s">
        <v>1329</v>
      </c>
      <c r="C693" s="277">
        <v>63717</v>
      </c>
      <c r="D693" s="192">
        <v>0</v>
      </c>
      <c r="E693" s="192"/>
      <c r="F693" s="71" t="str">
        <f t="shared" si="167"/>
        <v>-</v>
      </c>
    </row>
    <row r="694" spans="1:6" ht="23" x14ac:dyDescent="0.25">
      <c r="A694" s="70">
        <v>63721</v>
      </c>
      <c r="B694" s="182" t="s">
        <v>1330</v>
      </c>
      <c r="C694" s="277">
        <v>63721</v>
      </c>
      <c r="D694" s="192">
        <v>0</v>
      </c>
      <c r="E694" s="192"/>
      <c r="F694" s="71" t="str">
        <f t="shared" si="167"/>
        <v>-</v>
      </c>
    </row>
    <row r="695" spans="1:6" ht="23"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3" x14ac:dyDescent="0.25">
      <c r="A700" s="70">
        <v>63727</v>
      </c>
      <c r="B700" s="182" t="s">
        <v>1336</v>
      </c>
      <c r="C700" s="277">
        <v>63727</v>
      </c>
      <c r="D700" s="192">
        <v>0</v>
      </c>
      <c r="E700" s="192"/>
      <c r="F700" s="71" t="str">
        <f t="shared" si="167"/>
        <v>-</v>
      </c>
    </row>
    <row r="701" spans="1:6" ht="23"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485.52</v>
      </c>
      <c r="E702" s="192">
        <v>1383.62</v>
      </c>
      <c r="F702" s="71">
        <f t="shared" si="167"/>
        <v>284.97693194925029</v>
      </c>
    </row>
    <row r="703" spans="1:6" ht="12.75" customHeight="1" x14ac:dyDescent="0.25">
      <c r="A703" s="70">
        <v>63812</v>
      </c>
      <c r="B703" s="182" t="s">
        <v>1340</v>
      </c>
      <c r="C703" s="278" t="s">
        <v>1341</v>
      </c>
      <c r="D703" s="192">
        <v>0</v>
      </c>
      <c r="E703" s="192"/>
      <c r="F703" s="71" t="str">
        <f t="shared" si="167"/>
        <v>-</v>
      </c>
    </row>
    <row r="704" spans="1:6" ht="23" x14ac:dyDescent="0.25">
      <c r="A704" s="70" t="s">
        <v>1342</v>
      </c>
      <c r="B704" s="182" t="s">
        <v>1343</v>
      </c>
      <c r="C704" s="278" t="s">
        <v>1342</v>
      </c>
      <c r="D704" s="192">
        <v>0</v>
      </c>
      <c r="E704" s="192"/>
      <c r="F704" s="71" t="str">
        <f t="shared" si="167"/>
        <v>-</v>
      </c>
    </row>
    <row r="705" spans="1:6" ht="23"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3" x14ac:dyDescent="0.25">
      <c r="A708" s="70" t="s">
        <v>1350</v>
      </c>
      <c r="B708" s="182" t="s">
        <v>1351</v>
      </c>
      <c r="C708" s="278" t="s">
        <v>1350</v>
      </c>
      <c r="D708" s="192">
        <v>0</v>
      </c>
      <c r="E708" s="192"/>
      <c r="F708" s="71" t="str">
        <f t="shared" si="167"/>
        <v>-</v>
      </c>
    </row>
    <row r="709" spans="1:6" ht="23"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3" x14ac:dyDescent="0.25">
      <c r="A713" s="70" t="s">
        <v>1360</v>
      </c>
      <c r="B713" s="65" t="s">
        <v>1361</v>
      </c>
      <c r="C713" s="277" t="s">
        <v>1360</v>
      </c>
      <c r="D713" s="192">
        <v>0</v>
      </c>
      <c r="E713" s="192"/>
      <c r="F713" s="71" t="str">
        <f t="shared" si="167"/>
        <v>-</v>
      </c>
    </row>
    <row r="714" spans="1:6" ht="11.5"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3" x14ac:dyDescent="0.25">
      <c r="A720" s="70">
        <v>64376</v>
      </c>
      <c r="B720" s="182" t="s">
        <v>1374</v>
      </c>
      <c r="C720" s="278" t="s">
        <v>1375</v>
      </c>
      <c r="D720" s="192">
        <v>0</v>
      </c>
      <c r="E720" s="192"/>
      <c r="F720" s="71" t="str">
        <f t="shared" si="167"/>
        <v>-</v>
      </c>
    </row>
    <row r="721" spans="1:6" ht="11.5" x14ac:dyDescent="0.25">
      <c r="A721" s="70">
        <v>64377</v>
      </c>
      <c r="B721" s="65" t="s">
        <v>1376</v>
      </c>
      <c r="C721" s="278" t="s">
        <v>1377</v>
      </c>
      <c r="D721" s="192">
        <v>0</v>
      </c>
      <c r="E721" s="192"/>
      <c r="F721" s="71" t="str">
        <f t="shared" si="167"/>
        <v>-</v>
      </c>
    </row>
    <row r="722" spans="1:6" ht="11.5" x14ac:dyDescent="0.25">
      <c r="A722" s="70" t="s">
        <v>1378</v>
      </c>
      <c r="B722" s="65" t="s">
        <v>1379</v>
      </c>
      <c r="C722" s="277" t="s">
        <v>1378</v>
      </c>
      <c r="D722" s="192">
        <v>0</v>
      </c>
      <c r="E722" s="192"/>
      <c r="F722" s="71" t="str">
        <f t="shared" si="167"/>
        <v>-</v>
      </c>
    </row>
    <row r="723" spans="1:6" ht="11.5"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3" x14ac:dyDescent="0.25">
      <c r="A727" s="70">
        <v>66341</v>
      </c>
      <c r="B727" s="65" t="s">
        <v>1388</v>
      </c>
      <c r="C727" s="277">
        <v>66341</v>
      </c>
      <c r="D727" s="192">
        <v>0</v>
      </c>
      <c r="E727" s="192"/>
      <c r="F727" s="71" t="str">
        <f t="shared" si="167"/>
        <v>-</v>
      </c>
    </row>
    <row r="728" spans="1:6" ht="23" x14ac:dyDescent="0.25">
      <c r="A728" s="70">
        <v>66342</v>
      </c>
      <c r="B728" s="65" t="s">
        <v>1389</v>
      </c>
      <c r="C728" s="277">
        <v>66342</v>
      </c>
      <c r="D728" s="192">
        <v>0</v>
      </c>
      <c r="E728" s="192"/>
      <c r="F728" s="71" t="str">
        <f t="shared" si="167"/>
        <v>-</v>
      </c>
    </row>
    <row r="729" spans="1:6" ht="11.5" x14ac:dyDescent="0.25">
      <c r="A729" s="70">
        <v>66343</v>
      </c>
      <c r="B729" s="65" t="s">
        <v>1390</v>
      </c>
      <c r="C729" s="277">
        <v>66343</v>
      </c>
      <c r="D729" s="192">
        <v>0</v>
      </c>
      <c r="E729" s="192"/>
      <c r="F729" s="71" t="str">
        <f t="shared" si="167"/>
        <v>-</v>
      </c>
    </row>
    <row r="730" spans="1:6" ht="23" x14ac:dyDescent="0.25">
      <c r="A730" s="70">
        <v>66344</v>
      </c>
      <c r="B730" s="65" t="s">
        <v>1391</v>
      </c>
      <c r="C730" s="277">
        <v>66344</v>
      </c>
      <c r="D730" s="192">
        <v>0</v>
      </c>
      <c r="E730" s="192"/>
      <c r="F730" s="71" t="str">
        <f t="shared" si="167"/>
        <v>-</v>
      </c>
    </row>
    <row r="731" spans="1:6" ht="11.5"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441.44</v>
      </c>
      <c r="E733" s="192"/>
      <c r="F733" s="71">
        <f t="shared" si="167"/>
        <v>0</v>
      </c>
    </row>
    <row r="734" spans="1:6" ht="12.75" customHeight="1" x14ac:dyDescent="0.25">
      <c r="A734" s="70">
        <v>32121</v>
      </c>
      <c r="B734" s="65" t="s">
        <v>1397</v>
      </c>
      <c r="C734" s="278" t="s">
        <v>1398</v>
      </c>
      <c r="D734" s="192">
        <v>10881.84</v>
      </c>
      <c r="E734" s="192">
        <v>9894.2800000000007</v>
      </c>
      <c r="F734" s="71">
        <f t="shared" si="167"/>
        <v>90.92469655867022</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c r="F736" s="45" t="str">
        <f t="shared" si="167"/>
        <v>-</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159.27000000000001</v>
      </c>
      <c r="E738" s="194">
        <v>300.8</v>
      </c>
      <c r="F738" s="45">
        <f t="shared" si="167"/>
        <v>188.86168142148551</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1.5" x14ac:dyDescent="0.25">
      <c r="A759" s="63">
        <v>34224</v>
      </c>
      <c r="B759" s="64" t="s">
        <v>1447</v>
      </c>
      <c r="C759" s="247" t="s">
        <v>1448</v>
      </c>
      <c r="D759" s="194">
        <v>0</v>
      </c>
      <c r="E759" s="194"/>
      <c r="F759" s="45" t="str">
        <f t="shared" si="169"/>
        <v>-</v>
      </c>
    </row>
    <row r="760" spans="1:6" ht="11.5" x14ac:dyDescent="0.25">
      <c r="A760" s="63">
        <v>34233</v>
      </c>
      <c r="B760" s="64" t="s">
        <v>1449</v>
      </c>
      <c r="C760" s="247" t="s">
        <v>1450</v>
      </c>
      <c r="D760" s="194">
        <v>0</v>
      </c>
      <c r="E760" s="194"/>
      <c r="F760" s="45" t="str">
        <f t="shared" si="169"/>
        <v>-</v>
      </c>
    </row>
    <row r="761" spans="1:6" ht="23" x14ac:dyDescent="0.25">
      <c r="A761" s="63">
        <v>34234</v>
      </c>
      <c r="B761" s="183" t="s">
        <v>1451</v>
      </c>
      <c r="C761" s="247" t="s">
        <v>1452</v>
      </c>
      <c r="D761" s="194">
        <v>0</v>
      </c>
      <c r="E761" s="194"/>
      <c r="F761" s="45" t="str">
        <f t="shared" si="169"/>
        <v>-</v>
      </c>
    </row>
    <row r="762" spans="1:6" ht="23"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3"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3" x14ac:dyDescent="0.25">
      <c r="A774" s="70">
        <v>34286</v>
      </c>
      <c r="B774" s="182" t="s">
        <v>1477</v>
      </c>
      <c r="C774" s="278" t="s">
        <v>1478</v>
      </c>
      <c r="D774" s="192">
        <v>0</v>
      </c>
      <c r="E774" s="192"/>
      <c r="F774" s="71" t="str">
        <f t="shared" si="169"/>
        <v>-</v>
      </c>
    </row>
    <row r="775" spans="1:6" ht="11.5"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1.5"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1.5" x14ac:dyDescent="0.25">
      <c r="A791" s="70">
        <v>36328</v>
      </c>
      <c r="B791" s="65" t="s">
        <v>1511</v>
      </c>
      <c r="C791" s="278" t="s">
        <v>1512</v>
      </c>
      <c r="D791" s="192">
        <v>0</v>
      </c>
      <c r="E791" s="192"/>
      <c r="F791" s="71" t="str">
        <f t="shared" si="169"/>
        <v>-</v>
      </c>
    </row>
    <row r="792" spans="1:6" ht="11.5"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3" x14ac:dyDescent="0.25">
      <c r="A797" s="70" t="s">
        <v>1523</v>
      </c>
      <c r="B797" s="182" t="s">
        <v>1524</v>
      </c>
      <c r="C797" s="277" t="s">
        <v>1523</v>
      </c>
      <c r="D797" s="192">
        <v>0</v>
      </c>
      <c r="E797" s="192"/>
      <c r="F797" s="71" t="str">
        <f t="shared" si="169"/>
        <v>-</v>
      </c>
    </row>
    <row r="798" spans="1:6" ht="11.5"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1.5"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3" x14ac:dyDescent="0.25">
      <c r="A803" s="63" t="s">
        <v>1535</v>
      </c>
      <c r="B803" s="244" t="s">
        <v>1536</v>
      </c>
      <c r="C803" s="248" t="s">
        <v>1535</v>
      </c>
      <c r="D803" s="194">
        <v>0</v>
      </c>
      <c r="E803" s="194"/>
      <c r="F803" s="45" t="str">
        <f t="shared" si="169"/>
        <v>-</v>
      </c>
    </row>
    <row r="804" spans="1:6" ht="23" x14ac:dyDescent="0.25">
      <c r="A804" s="70" t="s">
        <v>1537</v>
      </c>
      <c r="B804" s="182" t="s">
        <v>1538</v>
      </c>
      <c r="C804" s="277" t="s">
        <v>1537</v>
      </c>
      <c r="D804" s="192">
        <v>0</v>
      </c>
      <c r="E804" s="192"/>
      <c r="F804" s="71" t="str">
        <f t="shared" si="169"/>
        <v>-</v>
      </c>
    </row>
    <row r="805" spans="1:6" ht="23" x14ac:dyDescent="0.25">
      <c r="A805" s="70" t="s">
        <v>1539</v>
      </c>
      <c r="B805" s="182" t="s">
        <v>1540</v>
      </c>
      <c r="C805" s="277" t="s">
        <v>1539</v>
      </c>
      <c r="D805" s="192">
        <v>0</v>
      </c>
      <c r="E805" s="192"/>
      <c r="F805" s="71" t="str">
        <f t="shared" si="169"/>
        <v>-</v>
      </c>
    </row>
    <row r="806" spans="1:6" ht="11.5" x14ac:dyDescent="0.25">
      <c r="A806" s="70">
        <v>36511</v>
      </c>
      <c r="B806" s="182" t="s">
        <v>1541</v>
      </c>
      <c r="C806" s="277">
        <v>36511</v>
      </c>
      <c r="D806" s="192">
        <v>0</v>
      </c>
      <c r="E806" s="192"/>
      <c r="F806" s="71" t="str">
        <f t="shared" ref="F806:F814" si="171">IF(D806&lt;&gt;0,IF(E806/D806&gt;=100,"&gt;&gt;100",E806/D806*100),"-")</f>
        <v>-</v>
      </c>
    </row>
    <row r="807" spans="1:6" ht="11.5" x14ac:dyDescent="0.25">
      <c r="A807" s="70" t="s">
        <v>1542</v>
      </c>
      <c r="B807" s="182" t="s">
        <v>1543</v>
      </c>
      <c r="C807" s="277" t="s">
        <v>1542</v>
      </c>
      <c r="D807" s="192">
        <v>0</v>
      </c>
      <c r="E807" s="192"/>
      <c r="F807" s="71" t="str">
        <f t="shared" si="171"/>
        <v>-</v>
      </c>
    </row>
    <row r="808" spans="1:6" ht="11.5" x14ac:dyDescent="0.25">
      <c r="A808" s="70" t="s">
        <v>1544</v>
      </c>
      <c r="B808" s="182" t="s">
        <v>1545</v>
      </c>
      <c r="C808" s="277" t="s">
        <v>1544</v>
      </c>
      <c r="D808" s="192">
        <v>0</v>
      </c>
      <c r="E808" s="192"/>
      <c r="F808" s="71" t="str">
        <f t="shared" si="171"/>
        <v>-</v>
      </c>
    </row>
    <row r="809" spans="1:6" ht="11.5" x14ac:dyDescent="0.25">
      <c r="A809" s="70" t="s">
        <v>1546</v>
      </c>
      <c r="B809" s="182" t="s">
        <v>1547</v>
      </c>
      <c r="C809" s="277" t="s">
        <v>1546</v>
      </c>
      <c r="D809" s="192">
        <v>0</v>
      </c>
      <c r="E809" s="192"/>
      <c r="F809" s="71" t="str">
        <f t="shared" si="171"/>
        <v>-</v>
      </c>
    </row>
    <row r="810" spans="1:6" ht="11.5" x14ac:dyDescent="0.25">
      <c r="A810" s="70" t="s">
        <v>1548</v>
      </c>
      <c r="B810" s="182" t="s">
        <v>1549</v>
      </c>
      <c r="C810" s="277" t="s">
        <v>1548</v>
      </c>
      <c r="D810" s="192">
        <v>0</v>
      </c>
      <c r="E810" s="192"/>
      <c r="F810" s="71" t="str">
        <f t="shared" si="171"/>
        <v>-</v>
      </c>
    </row>
    <row r="811" spans="1:6" ht="11.5" x14ac:dyDescent="0.25">
      <c r="A811" s="70" t="s">
        <v>1550</v>
      </c>
      <c r="B811" s="182" t="s">
        <v>1551</v>
      </c>
      <c r="C811" s="277" t="s">
        <v>1550</v>
      </c>
      <c r="D811" s="192">
        <v>0</v>
      </c>
      <c r="E811" s="192"/>
      <c r="F811" s="71" t="str">
        <f t="shared" si="171"/>
        <v>-</v>
      </c>
    </row>
    <row r="812" spans="1:6" ht="11.5" x14ac:dyDescent="0.25">
      <c r="A812" s="70" t="s">
        <v>1552</v>
      </c>
      <c r="B812" s="182" t="s">
        <v>1553</v>
      </c>
      <c r="C812" s="277" t="s">
        <v>1552</v>
      </c>
      <c r="D812" s="192">
        <v>0</v>
      </c>
      <c r="E812" s="192"/>
      <c r="F812" s="71" t="str">
        <f t="shared" si="171"/>
        <v>-</v>
      </c>
    </row>
    <row r="813" spans="1:6" ht="11.5" x14ac:dyDescent="0.25">
      <c r="A813" s="70" t="s">
        <v>1554</v>
      </c>
      <c r="B813" s="182" t="s">
        <v>1555</v>
      </c>
      <c r="C813" s="277" t="s">
        <v>1554</v>
      </c>
      <c r="D813" s="192">
        <v>0</v>
      </c>
      <c r="E813" s="192"/>
      <c r="F813" s="71" t="str">
        <f t="shared" si="171"/>
        <v>-</v>
      </c>
    </row>
    <row r="814" spans="1:6" ht="11.5" x14ac:dyDescent="0.25">
      <c r="A814" s="70" t="s">
        <v>1556</v>
      </c>
      <c r="B814" s="182" t="s">
        <v>1557</v>
      </c>
      <c r="C814" s="277" t="s">
        <v>1556</v>
      </c>
      <c r="D814" s="192">
        <v>0</v>
      </c>
      <c r="E814" s="192"/>
      <c r="F814" s="71" t="str">
        <f t="shared" si="171"/>
        <v>-</v>
      </c>
    </row>
    <row r="815" spans="1:6" ht="23" x14ac:dyDescent="0.25">
      <c r="A815" s="70" t="s">
        <v>1558</v>
      </c>
      <c r="B815" s="182" t="s">
        <v>1559</v>
      </c>
      <c r="C815" s="277" t="s">
        <v>1558</v>
      </c>
      <c r="D815" s="192">
        <v>0</v>
      </c>
      <c r="E815" s="192"/>
      <c r="F815" s="71" t="str">
        <f t="shared" si="169"/>
        <v>-</v>
      </c>
    </row>
    <row r="816" spans="1:6" ht="11.5" x14ac:dyDescent="0.25">
      <c r="A816" s="70" t="s">
        <v>1560</v>
      </c>
      <c r="B816" s="182" t="s">
        <v>1561</v>
      </c>
      <c r="C816" s="277" t="s">
        <v>1560</v>
      </c>
      <c r="D816" s="192">
        <v>0</v>
      </c>
      <c r="E816" s="192"/>
      <c r="F816" s="71" t="str">
        <f t="shared" si="169"/>
        <v>-</v>
      </c>
    </row>
    <row r="817" spans="1:6" ht="23" x14ac:dyDescent="0.25">
      <c r="A817" s="70" t="s">
        <v>1562</v>
      </c>
      <c r="B817" s="65" t="s">
        <v>1563</v>
      </c>
      <c r="C817" s="278" t="s">
        <v>1562</v>
      </c>
      <c r="D817" s="192">
        <v>0</v>
      </c>
      <c r="E817" s="192"/>
      <c r="F817" s="71" t="str">
        <f t="shared" si="169"/>
        <v>-</v>
      </c>
    </row>
    <row r="818" spans="1:6" ht="23" x14ac:dyDescent="0.25">
      <c r="A818" s="70" t="s">
        <v>1564</v>
      </c>
      <c r="B818" s="65" t="s">
        <v>1565</v>
      </c>
      <c r="C818" s="278" t="s">
        <v>1564</v>
      </c>
      <c r="D818" s="192">
        <v>0</v>
      </c>
      <c r="E818" s="192"/>
      <c r="F818" s="71" t="str">
        <f t="shared" si="169"/>
        <v>-</v>
      </c>
    </row>
    <row r="819" spans="1:6" ht="23" x14ac:dyDescent="0.25">
      <c r="A819" s="70" t="s">
        <v>1566</v>
      </c>
      <c r="B819" s="65" t="s">
        <v>1567</v>
      </c>
      <c r="C819" s="278" t="s">
        <v>1566</v>
      </c>
      <c r="D819" s="192">
        <v>0</v>
      </c>
      <c r="E819" s="192"/>
      <c r="F819" s="71" t="str">
        <f t="shared" si="169"/>
        <v>-</v>
      </c>
    </row>
    <row r="820" spans="1:6" ht="23"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3" x14ac:dyDescent="0.25">
      <c r="A824" s="70" t="s">
        <v>1576</v>
      </c>
      <c r="B824" s="65" t="s">
        <v>1577</v>
      </c>
      <c r="C824" s="278" t="s">
        <v>1576</v>
      </c>
      <c r="D824" s="192">
        <v>0</v>
      </c>
      <c r="E824" s="192"/>
      <c r="F824" s="71" t="str">
        <f t="shared" si="169"/>
        <v>-</v>
      </c>
    </row>
    <row r="825" spans="1:6" ht="23" x14ac:dyDescent="0.25">
      <c r="A825" s="70" t="s">
        <v>1578</v>
      </c>
      <c r="B825" s="65" t="s">
        <v>1579</v>
      </c>
      <c r="C825" s="278" t="s">
        <v>1578</v>
      </c>
      <c r="D825" s="192">
        <v>0</v>
      </c>
      <c r="E825" s="192"/>
      <c r="F825" s="71" t="str">
        <f t="shared" si="169"/>
        <v>-</v>
      </c>
    </row>
    <row r="826" spans="1:6" ht="23" x14ac:dyDescent="0.25">
      <c r="A826" s="70" t="s">
        <v>1580</v>
      </c>
      <c r="B826" s="65" t="s">
        <v>1581</v>
      </c>
      <c r="C826" s="278" t="s">
        <v>1580</v>
      </c>
      <c r="D826" s="192">
        <v>0</v>
      </c>
      <c r="E826" s="192"/>
      <c r="F826" s="71" t="str">
        <f t="shared" si="169"/>
        <v>-</v>
      </c>
    </row>
    <row r="827" spans="1:6" ht="23" x14ac:dyDescent="0.25">
      <c r="A827" s="70" t="s">
        <v>1582</v>
      </c>
      <c r="B827" s="65" t="s">
        <v>1583</v>
      </c>
      <c r="C827" s="278" t="s">
        <v>1582</v>
      </c>
      <c r="D827" s="192">
        <v>0</v>
      </c>
      <c r="E827" s="192"/>
      <c r="F827" s="71" t="str">
        <f t="shared" si="169"/>
        <v>-</v>
      </c>
    </row>
    <row r="828" spans="1:6" ht="23" x14ac:dyDescent="0.25">
      <c r="A828" s="70" t="s">
        <v>1584</v>
      </c>
      <c r="B828" s="65" t="s">
        <v>1585</v>
      </c>
      <c r="C828" s="278" t="s">
        <v>1584</v>
      </c>
      <c r="D828" s="192">
        <v>0</v>
      </c>
      <c r="E828" s="192"/>
      <c r="F828" s="71" t="str">
        <f t="shared" si="169"/>
        <v>-</v>
      </c>
    </row>
    <row r="829" spans="1:6" ht="23" x14ac:dyDescent="0.25">
      <c r="A829" s="70" t="s">
        <v>1586</v>
      </c>
      <c r="B829" s="65" t="s">
        <v>1587</v>
      </c>
      <c r="C829" s="278" t="s">
        <v>1586</v>
      </c>
      <c r="D829" s="192">
        <v>0</v>
      </c>
      <c r="E829" s="192"/>
      <c r="F829" s="71" t="str">
        <f t="shared" si="169"/>
        <v>-</v>
      </c>
    </row>
    <row r="830" spans="1:6" ht="11.5"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3" x14ac:dyDescent="0.25">
      <c r="A833" s="70" t="s">
        <v>1594</v>
      </c>
      <c r="B833" s="65" t="s">
        <v>1595</v>
      </c>
      <c r="C833" s="278" t="s">
        <v>1594</v>
      </c>
      <c r="D833" s="192">
        <v>0</v>
      </c>
      <c r="E833" s="192"/>
      <c r="F833" s="71" t="str">
        <f t="shared" si="169"/>
        <v>-</v>
      </c>
    </row>
    <row r="834" spans="1:6" ht="23"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3"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3" x14ac:dyDescent="0.25">
      <c r="A870" s="63" t="s">
        <v>1667</v>
      </c>
      <c r="B870" s="64" t="s">
        <v>1668</v>
      </c>
      <c r="C870" s="248" t="s">
        <v>1667</v>
      </c>
      <c r="D870" s="194">
        <v>0</v>
      </c>
      <c r="E870" s="194"/>
      <c r="F870" s="45" t="str">
        <f t="shared" si="169"/>
        <v>-</v>
      </c>
    </row>
    <row r="871" spans="1:6" ht="23"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3"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1.5" x14ac:dyDescent="0.25">
      <c r="A875" s="63">
        <v>81332</v>
      </c>
      <c r="B875" s="64" t="s">
        <v>1677</v>
      </c>
      <c r="C875" s="247" t="s">
        <v>1678</v>
      </c>
      <c r="D875" s="194">
        <v>0</v>
      </c>
      <c r="E875" s="194"/>
      <c r="F875" s="45" t="str">
        <f t="shared" si="169"/>
        <v>-</v>
      </c>
    </row>
    <row r="876" spans="1:6" ht="23"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3" x14ac:dyDescent="0.25">
      <c r="A879" s="63">
        <v>81532</v>
      </c>
      <c r="B879" s="183" t="s">
        <v>1685</v>
      </c>
      <c r="C879" s="247" t="s">
        <v>1686</v>
      </c>
      <c r="D879" s="194">
        <v>0</v>
      </c>
      <c r="E879" s="194"/>
      <c r="F879" s="45" t="str">
        <f t="shared" si="169"/>
        <v>-</v>
      </c>
    </row>
    <row r="880" spans="1:6" ht="23" x14ac:dyDescent="0.25">
      <c r="A880" s="63">
        <v>81542</v>
      </c>
      <c r="B880" s="183" t="s">
        <v>1687</v>
      </c>
      <c r="C880" s="247" t="s">
        <v>1688</v>
      </c>
      <c r="D880" s="194">
        <v>0</v>
      </c>
      <c r="E880" s="194"/>
      <c r="F880" s="45" t="str">
        <f t="shared" si="169"/>
        <v>-</v>
      </c>
    </row>
    <row r="881" spans="1:6" ht="23" x14ac:dyDescent="0.25">
      <c r="A881" s="63">
        <v>81552</v>
      </c>
      <c r="B881" s="64" t="s">
        <v>1689</v>
      </c>
      <c r="C881" s="247" t="s">
        <v>1690</v>
      </c>
      <c r="D881" s="194">
        <v>0</v>
      </c>
      <c r="E881" s="194"/>
      <c r="F881" s="45" t="str">
        <f t="shared" si="169"/>
        <v>-</v>
      </c>
    </row>
    <row r="882" spans="1:6" ht="23" x14ac:dyDescent="0.25">
      <c r="A882" s="63">
        <v>81631</v>
      </c>
      <c r="B882" s="183" t="s">
        <v>1691</v>
      </c>
      <c r="C882" s="247" t="s">
        <v>1692</v>
      </c>
      <c r="D882" s="194">
        <v>0</v>
      </c>
      <c r="E882" s="194"/>
      <c r="F882" s="45" t="str">
        <f t="shared" si="169"/>
        <v>-</v>
      </c>
    </row>
    <row r="883" spans="1:6" ht="23"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3" x14ac:dyDescent="0.25">
      <c r="A896" s="70">
        <v>81761</v>
      </c>
      <c r="B896" s="182" t="s">
        <v>1719</v>
      </c>
      <c r="C896" s="278" t="s">
        <v>1720</v>
      </c>
      <c r="D896" s="192">
        <v>0</v>
      </c>
      <c r="E896" s="192"/>
      <c r="F896" s="71" t="str">
        <f t="shared" si="169"/>
        <v>-</v>
      </c>
    </row>
    <row r="897" spans="1:6" ht="23" x14ac:dyDescent="0.25">
      <c r="A897" s="70">
        <v>81762</v>
      </c>
      <c r="B897" s="182" t="s">
        <v>1721</v>
      </c>
      <c r="C897" s="278" t="s">
        <v>1722</v>
      </c>
      <c r="D897" s="192">
        <v>0</v>
      </c>
      <c r="E897" s="192"/>
      <c r="F897" s="71" t="str">
        <f t="shared" si="169"/>
        <v>-</v>
      </c>
    </row>
    <row r="898" spans="1:6" ht="11.5" x14ac:dyDescent="0.25">
      <c r="A898" s="70">
        <v>81771</v>
      </c>
      <c r="B898" s="65" t="s">
        <v>1723</v>
      </c>
      <c r="C898" s="278" t="s">
        <v>1724</v>
      </c>
      <c r="D898" s="192">
        <v>0</v>
      </c>
      <c r="E898" s="192"/>
      <c r="F898" s="71" t="str">
        <f t="shared" si="169"/>
        <v>-</v>
      </c>
    </row>
    <row r="899" spans="1:6" ht="11.5"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1.5" x14ac:dyDescent="0.25">
      <c r="A909" s="70">
        <v>84242</v>
      </c>
      <c r="B909" s="65" t="s">
        <v>1745</v>
      </c>
      <c r="C909" s="278" t="s">
        <v>1746</v>
      </c>
      <c r="D909" s="192">
        <v>0</v>
      </c>
      <c r="E909" s="192"/>
      <c r="F909" s="71" t="str">
        <f t="shared" si="169"/>
        <v>-</v>
      </c>
    </row>
    <row r="910" spans="1:6" ht="11.5"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23" x14ac:dyDescent="0.25">
      <c r="A912" s="70">
        <v>84431</v>
      </c>
      <c r="B912" s="65" t="s">
        <v>1751</v>
      </c>
      <c r="C912" s="278" t="s">
        <v>1752</v>
      </c>
      <c r="D912" s="192">
        <v>0</v>
      </c>
      <c r="E912" s="192"/>
      <c r="F912" s="71" t="str">
        <f t="shared" si="169"/>
        <v>-</v>
      </c>
    </row>
    <row r="913" spans="1:6" ht="11.5" x14ac:dyDescent="0.25">
      <c r="A913" s="70">
        <v>84432</v>
      </c>
      <c r="B913" s="65" t="s">
        <v>1753</v>
      </c>
      <c r="C913" s="278" t="s">
        <v>1754</v>
      </c>
      <c r="D913" s="192">
        <v>0</v>
      </c>
      <c r="E913" s="192"/>
      <c r="F913" s="71" t="str">
        <f t="shared" si="169"/>
        <v>-</v>
      </c>
    </row>
    <row r="914" spans="1:6" ht="11.5" x14ac:dyDescent="0.25">
      <c r="A914" s="70" t="s">
        <v>1755</v>
      </c>
      <c r="B914" s="65" t="s">
        <v>1756</v>
      </c>
      <c r="C914" s="278" t="s">
        <v>1755</v>
      </c>
      <c r="D914" s="192">
        <v>0</v>
      </c>
      <c r="E914" s="192"/>
      <c r="F914" s="71" t="str">
        <f t="shared" si="169"/>
        <v>-</v>
      </c>
    </row>
    <row r="915" spans="1:6" ht="23" x14ac:dyDescent="0.25">
      <c r="A915" s="70">
        <v>84442</v>
      </c>
      <c r="B915" s="65" t="s">
        <v>1757</v>
      </c>
      <c r="C915" s="278" t="s">
        <v>1758</v>
      </c>
      <c r="D915" s="192">
        <v>0</v>
      </c>
      <c r="E915" s="192"/>
      <c r="F915" s="71" t="str">
        <f t="shared" si="169"/>
        <v>-</v>
      </c>
    </row>
    <row r="916" spans="1:6" ht="23" x14ac:dyDescent="0.25">
      <c r="A916" s="70">
        <v>84452</v>
      </c>
      <c r="B916" s="182" t="s">
        <v>1759</v>
      </c>
      <c r="C916" s="278" t="s">
        <v>1760</v>
      </c>
      <c r="D916" s="192">
        <v>0</v>
      </c>
      <c r="E916" s="192"/>
      <c r="F916" s="71" t="str">
        <f t="shared" si="169"/>
        <v>-</v>
      </c>
    </row>
    <row r="917" spans="1:6" ht="23"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3"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3" x14ac:dyDescent="0.25">
      <c r="A937" s="70">
        <v>84761</v>
      </c>
      <c r="B937" s="182" t="s">
        <v>1801</v>
      </c>
      <c r="C937" s="278" t="s">
        <v>1802</v>
      </c>
      <c r="D937" s="192">
        <v>0</v>
      </c>
      <c r="E937" s="192"/>
      <c r="F937" s="71" t="str">
        <f t="shared" si="169"/>
        <v>-</v>
      </c>
    </row>
    <row r="938" spans="1:6" ht="23" x14ac:dyDescent="0.25">
      <c r="A938" s="70">
        <v>84762</v>
      </c>
      <c r="B938" s="182" t="s">
        <v>1803</v>
      </c>
      <c r="C938" s="278" t="s">
        <v>1804</v>
      </c>
      <c r="D938" s="192">
        <v>0</v>
      </c>
      <c r="E938" s="192"/>
      <c r="F938" s="71" t="str">
        <f t="shared" si="169"/>
        <v>-</v>
      </c>
    </row>
    <row r="939" spans="1:6" ht="11.5" x14ac:dyDescent="0.25">
      <c r="A939" s="70" t="s">
        <v>1805</v>
      </c>
      <c r="B939" s="65" t="s">
        <v>1806</v>
      </c>
      <c r="C939" s="278" t="s">
        <v>1805</v>
      </c>
      <c r="D939" s="192">
        <v>0</v>
      </c>
      <c r="E939" s="192"/>
      <c r="F939" s="71" t="str">
        <f t="shared" si="169"/>
        <v>-</v>
      </c>
    </row>
    <row r="940" spans="1:6" ht="11.5"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3"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1.5"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1.5" x14ac:dyDescent="0.25">
      <c r="A948" s="63">
        <v>51532</v>
      </c>
      <c r="B948" s="64" t="s">
        <v>1823</v>
      </c>
      <c r="C948" s="247" t="s">
        <v>1824</v>
      </c>
      <c r="D948" s="194">
        <v>0</v>
      </c>
      <c r="E948" s="194"/>
      <c r="F948" s="45" t="str">
        <f t="shared" si="169"/>
        <v>-</v>
      </c>
    </row>
    <row r="949" spans="1:6" ht="23" x14ac:dyDescent="0.25">
      <c r="A949" s="63">
        <v>51542</v>
      </c>
      <c r="B949" s="64" t="s">
        <v>1825</v>
      </c>
      <c r="C949" s="247" t="s">
        <v>1826</v>
      </c>
      <c r="D949" s="194">
        <v>0</v>
      </c>
      <c r="E949" s="194"/>
      <c r="F949" s="45" t="str">
        <f t="shared" si="169"/>
        <v>-</v>
      </c>
    </row>
    <row r="950" spans="1:6" ht="23" x14ac:dyDescent="0.25">
      <c r="A950" s="63">
        <v>51552</v>
      </c>
      <c r="B950" s="183" t="s">
        <v>1827</v>
      </c>
      <c r="C950" s="247" t="s">
        <v>1828</v>
      </c>
      <c r="D950" s="194">
        <v>0</v>
      </c>
      <c r="E950" s="194"/>
      <c r="F950" s="45" t="str">
        <f t="shared" si="169"/>
        <v>-</v>
      </c>
    </row>
    <row r="951" spans="1:6" ht="11.5" x14ac:dyDescent="0.25">
      <c r="A951" s="63">
        <v>51631</v>
      </c>
      <c r="B951" s="64" t="s">
        <v>1829</v>
      </c>
      <c r="C951" s="247" t="s">
        <v>1830</v>
      </c>
      <c r="D951" s="194">
        <v>0</v>
      </c>
      <c r="E951" s="194"/>
      <c r="F951" s="45" t="str">
        <f t="shared" si="169"/>
        <v>-</v>
      </c>
    </row>
    <row r="952" spans="1:6" ht="11.5"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3" x14ac:dyDescent="0.25">
      <c r="A965" s="63">
        <v>51761</v>
      </c>
      <c r="B965" s="65" t="s">
        <v>1857</v>
      </c>
      <c r="C965" s="247" t="s">
        <v>1858</v>
      </c>
      <c r="D965" s="194">
        <v>0</v>
      </c>
      <c r="E965" s="194"/>
      <c r="F965" s="45" t="str">
        <f t="shared" si="169"/>
        <v>-</v>
      </c>
    </row>
    <row r="966" spans="1:6" ht="23" x14ac:dyDescent="0.25">
      <c r="A966" s="70">
        <v>51762</v>
      </c>
      <c r="B966" s="65" t="s">
        <v>1859</v>
      </c>
      <c r="C966" s="278" t="s">
        <v>1860</v>
      </c>
      <c r="D966" s="192">
        <v>0</v>
      </c>
      <c r="E966" s="192"/>
      <c r="F966" s="71" t="str">
        <f t="shared" si="169"/>
        <v>-</v>
      </c>
    </row>
    <row r="967" spans="1:6" ht="11.5" x14ac:dyDescent="0.25">
      <c r="A967" s="70">
        <v>51771</v>
      </c>
      <c r="B967" s="65" t="s">
        <v>1861</v>
      </c>
      <c r="C967" s="278" t="s">
        <v>1862</v>
      </c>
      <c r="D967" s="192">
        <v>0</v>
      </c>
      <c r="E967" s="192"/>
      <c r="F967" s="71" t="str">
        <f t="shared" si="169"/>
        <v>-</v>
      </c>
    </row>
    <row r="968" spans="1:6" ht="11.5" x14ac:dyDescent="0.25">
      <c r="A968" s="70">
        <v>51772</v>
      </c>
      <c r="B968" s="65" t="s">
        <v>1863</v>
      </c>
      <c r="C968" s="278" t="s">
        <v>1864</v>
      </c>
      <c r="D968" s="192">
        <v>0</v>
      </c>
      <c r="E968" s="192"/>
      <c r="F968" s="71" t="str">
        <f t="shared" si="169"/>
        <v>-</v>
      </c>
    </row>
    <row r="969" spans="1:6" ht="11.5" x14ac:dyDescent="0.25">
      <c r="A969" s="70">
        <v>54132</v>
      </c>
      <c r="B969" s="65" t="s">
        <v>1865</v>
      </c>
      <c r="C969" s="278" t="s">
        <v>1866</v>
      </c>
      <c r="D969" s="192">
        <v>0</v>
      </c>
      <c r="E969" s="192"/>
      <c r="F969" s="71" t="str">
        <f t="shared" si="169"/>
        <v>-</v>
      </c>
    </row>
    <row r="970" spans="1:6" ht="11.5"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1.5" x14ac:dyDescent="0.25">
      <c r="A972" s="63">
        <v>54162</v>
      </c>
      <c r="B972" s="65" t="s">
        <v>1871</v>
      </c>
      <c r="C972" s="247" t="s">
        <v>1872</v>
      </c>
      <c r="D972" s="194">
        <v>0</v>
      </c>
      <c r="E972" s="194"/>
      <c r="F972" s="45" t="str">
        <f t="shared" si="169"/>
        <v>-</v>
      </c>
    </row>
    <row r="973" spans="1:6" ht="23" x14ac:dyDescent="0.25">
      <c r="A973" s="63">
        <v>54221</v>
      </c>
      <c r="B973" s="182" t="s">
        <v>1873</v>
      </c>
      <c r="C973" s="247" t="s">
        <v>1874</v>
      </c>
      <c r="D973" s="194">
        <v>0</v>
      </c>
      <c r="E973" s="194"/>
      <c r="F973" s="45" t="str">
        <f t="shared" si="169"/>
        <v>-</v>
      </c>
    </row>
    <row r="974" spans="1:6" ht="23" x14ac:dyDescent="0.25">
      <c r="A974" s="70">
        <v>54222</v>
      </c>
      <c r="B974" s="182" t="s">
        <v>1875</v>
      </c>
      <c r="C974" s="278" t="s">
        <v>1876</v>
      </c>
      <c r="D974" s="192">
        <v>0</v>
      </c>
      <c r="E974" s="192"/>
      <c r="F974" s="71" t="str">
        <f t="shared" si="169"/>
        <v>-</v>
      </c>
    </row>
    <row r="975" spans="1:6" ht="11.5" x14ac:dyDescent="0.25">
      <c r="A975" s="70" t="s">
        <v>1877</v>
      </c>
      <c r="B975" s="65" t="s">
        <v>1878</v>
      </c>
      <c r="C975" s="278" t="s">
        <v>1877</v>
      </c>
      <c r="D975" s="192">
        <v>0</v>
      </c>
      <c r="E975" s="192"/>
      <c r="F975" s="71" t="str">
        <f t="shared" si="169"/>
        <v>-</v>
      </c>
    </row>
    <row r="976" spans="1:6" ht="23" x14ac:dyDescent="0.25">
      <c r="A976" s="70">
        <v>54232</v>
      </c>
      <c r="B976" s="182" t="s">
        <v>1879</v>
      </c>
      <c r="C976" s="278" t="s">
        <v>1880</v>
      </c>
      <c r="D976" s="192">
        <v>0</v>
      </c>
      <c r="E976" s="192"/>
      <c r="F976" s="71" t="str">
        <f t="shared" si="169"/>
        <v>-</v>
      </c>
    </row>
    <row r="977" spans="1:6" ht="23" x14ac:dyDescent="0.25">
      <c r="A977" s="70">
        <v>54242</v>
      </c>
      <c r="B977" s="65" t="s">
        <v>1881</v>
      </c>
      <c r="C977" s="278" t="s">
        <v>1882</v>
      </c>
      <c r="D977" s="192">
        <v>0</v>
      </c>
      <c r="E977" s="192"/>
      <c r="F977" s="71" t="str">
        <f t="shared" si="169"/>
        <v>-</v>
      </c>
    </row>
    <row r="978" spans="1:6" ht="23" x14ac:dyDescent="0.25">
      <c r="A978" s="70" t="s">
        <v>1883</v>
      </c>
      <c r="B978" s="65" t="s">
        <v>1884</v>
      </c>
      <c r="C978" s="278" t="s">
        <v>1883</v>
      </c>
      <c r="D978" s="192">
        <v>0</v>
      </c>
      <c r="E978" s="192"/>
      <c r="F978" s="71" t="str">
        <f t="shared" si="169"/>
        <v>-</v>
      </c>
    </row>
    <row r="979" spans="1:6" ht="23" x14ac:dyDescent="0.25">
      <c r="A979" s="70">
        <v>54312</v>
      </c>
      <c r="B979" s="182" t="s">
        <v>1885</v>
      </c>
      <c r="C979" s="278" t="s">
        <v>1886</v>
      </c>
      <c r="D979" s="192">
        <v>0</v>
      </c>
      <c r="E979" s="192"/>
      <c r="F979" s="71" t="str">
        <f t="shared" si="169"/>
        <v>-</v>
      </c>
    </row>
    <row r="980" spans="1:6" ht="23" x14ac:dyDescent="0.25">
      <c r="A980" s="70">
        <v>54431</v>
      </c>
      <c r="B980" s="65" t="s">
        <v>1887</v>
      </c>
      <c r="C980" s="278" t="s">
        <v>1888</v>
      </c>
      <c r="D980" s="192">
        <v>0</v>
      </c>
      <c r="E980" s="192"/>
      <c r="F980" s="71" t="str">
        <f t="shared" si="169"/>
        <v>-</v>
      </c>
    </row>
    <row r="981" spans="1:6" ht="23" x14ac:dyDescent="0.25">
      <c r="A981" s="70">
        <v>54432</v>
      </c>
      <c r="B981" s="65" t="s">
        <v>1889</v>
      </c>
      <c r="C981" s="278" t="s">
        <v>1890</v>
      </c>
      <c r="D981" s="192">
        <v>0</v>
      </c>
      <c r="E981" s="192"/>
      <c r="F981" s="71" t="str">
        <f t="shared" si="169"/>
        <v>-</v>
      </c>
    </row>
    <row r="982" spans="1:6" ht="23" x14ac:dyDescent="0.25">
      <c r="A982" s="70" t="s">
        <v>1891</v>
      </c>
      <c r="B982" s="65" t="s">
        <v>1892</v>
      </c>
      <c r="C982" s="278" t="s">
        <v>1891</v>
      </c>
      <c r="D982" s="192">
        <v>0</v>
      </c>
      <c r="E982" s="192"/>
      <c r="F982" s="71" t="str">
        <f t="shared" si="169"/>
        <v>-</v>
      </c>
    </row>
    <row r="983" spans="1:6" ht="23" x14ac:dyDescent="0.25">
      <c r="A983" s="70">
        <v>54442</v>
      </c>
      <c r="B983" s="65" t="s">
        <v>1893</v>
      </c>
      <c r="C983" s="278" t="s">
        <v>1894</v>
      </c>
      <c r="D983" s="192">
        <v>0</v>
      </c>
      <c r="E983" s="192"/>
      <c r="F983" s="71" t="str">
        <f t="shared" si="169"/>
        <v>-</v>
      </c>
    </row>
    <row r="984" spans="1:6" ht="23" x14ac:dyDescent="0.25">
      <c r="A984" s="70">
        <v>54452</v>
      </c>
      <c r="B984" s="65" t="s">
        <v>1895</v>
      </c>
      <c r="C984" s="278" t="s">
        <v>1896</v>
      </c>
      <c r="D984" s="192">
        <v>0</v>
      </c>
      <c r="E984" s="192"/>
      <c r="F984" s="71" t="str">
        <f t="shared" si="169"/>
        <v>-</v>
      </c>
    </row>
    <row r="985" spans="1:6" ht="23" x14ac:dyDescent="0.25">
      <c r="A985" s="70" t="s">
        <v>1897</v>
      </c>
      <c r="B985" s="65" t="s">
        <v>1898</v>
      </c>
      <c r="C985" s="278" t="s">
        <v>1897</v>
      </c>
      <c r="D985" s="192">
        <v>0</v>
      </c>
      <c r="E985" s="192"/>
      <c r="F985" s="71" t="str">
        <f t="shared" si="169"/>
        <v>-</v>
      </c>
    </row>
    <row r="986" spans="1:6" ht="23" x14ac:dyDescent="0.25">
      <c r="A986" s="70">
        <v>54461</v>
      </c>
      <c r="B986" s="65" t="s">
        <v>1899</v>
      </c>
      <c r="C986" s="278" t="s">
        <v>1900</v>
      </c>
      <c r="D986" s="192">
        <v>0</v>
      </c>
      <c r="E986" s="192"/>
      <c r="F986" s="71" t="str">
        <f t="shared" si="169"/>
        <v>-</v>
      </c>
    </row>
    <row r="987" spans="1:6" ht="11.5" x14ac:dyDescent="0.25">
      <c r="A987" s="70">
        <v>54462</v>
      </c>
      <c r="B987" s="65" t="s">
        <v>1901</v>
      </c>
      <c r="C987" s="278" t="s">
        <v>1902</v>
      </c>
      <c r="D987" s="192">
        <v>0</v>
      </c>
      <c r="E987" s="192"/>
      <c r="F987" s="71" t="str">
        <f t="shared" si="169"/>
        <v>-</v>
      </c>
    </row>
    <row r="988" spans="1:6" ht="11.5" x14ac:dyDescent="0.25">
      <c r="A988" s="70" t="s">
        <v>1903</v>
      </c>
      <c r="B988" s="65" t="s">
        <v>1904</v>
      </c>
      <c r="C988" s="278" t="s">
        <v>1903</v>
      </c>
      <c r="D988" s="192">
        <v>0</v>
      </c>
      <c r="E988" s="192"/>
      <c r="F988" s="71" t="str">
        <f t="shared" si="169"/>
        <v>-</v>
      </c>
    </row>
    <row r="989" spans="1:6" ht="23" x14ac:dyDescent="0.25">
      <c r="A989" s="70">
        <v>54472</v>
      </c>
      <c r="B989" s="182" t="s">
        <v>1905</v>
      </c>
      <c r="C989" s="278" t="s">
        <v>1906</v>
      </c>
      <c r="D989" s="192">
        <v>0</v>
      </c>
      <c r="E989" s="192"/>
      <c r="F989" s="71" t="str">
        <f t="shared" si="169"/>
        <v>-</v>
      </c>
    </row>
    <row r="990" spans="1:6" ht="23" x14ac:dyDescent="0.25">
      <c r="A990" s="70">
        <v>54482</v>
      </c>
      <c r="B990" s="182" t="s">
        <v>1907</v>
      </c>
      <c r="C990" s="278" t="s">
        <v>1908</v>
      </c>
      <c r="D990" s="192">
        <v>0</v>
      </c>
      <c r="E990" s="192"/>
      <c r="F990" s="71" t="str">
        <f t="shared" si="169"/>
        <v>-</v>
      </c>
    </row>
    <row r="991" spans="1:6" ht="23" x14ac:dyDescent="0.25">
      <c r="A991" s="70" t="s">
        <v>1909</v>
      </c>
      <c r="B991" s="182" t="s">
        <v>1910</v>
      </c>
      <c r="C991" s="278" t="s">
        <v>1909</v>
      </c>
      <c r="D991" s="192">
        <v>0</v>
      </c>
      <c r="E991" s="192"/>
      <c r="F991" s="71" t="str">
        <f t="shared" si="169"/>
        <v>-</v>
      </c>
    </row>
    <row r="992" spans="1:6" ht="23"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3"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1.5" x14ac:dyDescent="0.25">
      <c r="A1003" s="70">
        <v>54751</v>
      </c>
      <c r="B1003" s="65" t="s">
        <v>1933</v>
      </c>
      <c r="C1003" s="278" t="s">
        <v>1934</v>
      </c>
      <c r="D1003" s="192">
        <v>0</v>
      </c>
      <c r="E1003" s="192"/>
      <c r="F1003" s="71" t="str">
        <f t="shared" si="169"/>
        <v>-</v>
      </c>
    </row>
    <row r="1004" spans="1:6" ht="11.5" x14ac:dyDescent="0.25">
      <c r="A1004" s="70">
        <v>54752</v>
      </c>
      <c r="B1004" s="65" t="s">
        <v>1935</v>
      </c>
      <c r="C1004" s="278" t="s">
        <v>1936</v>
      </c>
      <c r="D1004" s="192">
        <v>0</v>
      </c>
      <c r="E1004" s="192"/>
      <c r="F1004" s="71" t="str">
        <f t="shared" si="169"/>
        <v>-</v>
      </c>
    </row>
    <row r="1005" spans="1:6" ht="23" x14ac:dyDescent="0.25">
      <c r="A1005" s="70">
        <v>54761</v>
      </c>
      <c r="B1005" s="65" t="s">
        <v>1937</v>
      </c>
      <c r="C1005" s="278" t="s">
        <v>1938</v>
      </c>
      <c r="D1005" s="192">
        <v>0</v>
      </c>
      <c r="E1005" s="192"/>
      <c r="F1005" s="71" t="str">
        <f t="shared" si="169"/>
        <v>-</v>
      </c>
    </row>
    <row r="1006" spans="1:6" ht="23" x14ac:dyDescent="0.25">
      <c r="A1006" s="70">
        <v>54762</v>
      </c>
      <c r="B1006" s="65" t="s">
        <v>1939</v>
      </c>
      <c r="C1006" s="278" t="s">
        <v>1940</v>
      </c>
      <c r="D1006" s="192">
        <v>0</v>
      </c>
      <c r="E1006" s="192"/>
      <c r="F1006" s="71" t="str">
        <f t="shared" si="169"/>
        <v>-</v>
      </c>
    </row>
    <row r="1007" spans="1:6" ht="23" x14ac:dyDescent="0.25">
      <c r="A1007" s="70">
        <v>54771</v>
      </c>
      <c r="B1007" s="65" t="s">
        <v>1941</v>
      </c>
      <c r="C1007" s="278" t="s">
        <v>1942</v>
      </c>
      <c r="D1007" s="192">
        <v>0</v>
      </c>
      <c r="E1007" s="192"/>
      <c r="F1007" s="71" t="str">
        <f t="shared" ref="F1007:F1009" si="172">IF(D1007&lt;&gt;0,IF(E1007/D1007&gt;=100,"&gt;&gt;100",E1007/D1007*100),"-")</f>
        <v>-</v>
      </c>
    </row>
    <row r="1008" spans="1:6" ht="23" x14ac:dyDescent="0.25">
      <c r="A1008" s="70">
        <v>54772</v>
      </c>
      <c r="B1008" s="65" t="s">
        <v>1943</v>
      </c>
      <c r="C1008" s="278" t="s">
        <v>1944</v>
      </c>
      <c r="D1008" s="192">
        <v>0</v>
      </c>
      <c r="E1008" s="192"/>
      <c r="F1008" s="71" t="str">
        <f t="shared" si="172"/>
        <v>-</v>
      </c>
    </row>
    <row r="1009" spans="1:6" ht="23" x14ac:dyDescent="0.25">
      <c r="A1009" s="73">
        <v>55312</v>
      </c>
      <c r="B1009" s="65" t="s">
        <v>1945</v>
      </c>
      <c r="C1009" s="279" t="s">
        <v>1946</v>
      </c>
      <c r="D1009" s="193">
        <v>0</v>
      </c>
      <c r="E1009" s="193"/>
      <c r="F1009" s="75" t="str">
        <f t="shared" si="172"/>
        <v>-</v>
      </c>
    </row>
    <row r="1010" spans="1:6" ht="20.149999999999999"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3" x14ac:dyDescent="0.25">
      <c r="A1012" s="280" t="s">
        <v>1951</v>
      </c>
      <c r="B1012" s="271" t="s">
        <v>1952</v>
      </c>
      <c r="C1012" s="281" t="s">
        <v>1953</v>
      </c>
      <c r="D1012" s="282">
        <v>0</v>
      </c>
      <c r="E1012" s="282"/>
      <c r="F1012" s="71" t="str">
        <f t="shared" ref="F1012:F1019" si="173">IF(D1012&lt;&gt;0,IF(E1012/D1012&gt;=100,"&gt;&gt;100",E1012/D1012*100),"-")</f>
        <v>-</v>
      </c>
    </row>
    <row r="1013" spans="1:6" ht="11.5" x14ac:dyDescent="0.25">
      <c r="A1013" s="70" t="s">
        <v>1954</v>
      </c>
      <c r="B1013" s="65" t="s">
        <v>1955</v>
      </c>
      <c r="C1013" s="278" t="s">
        <v>1954</v>
      </c>
      <c r="D1013" s="283">
        <v>0</v>
      </c>
      <c r="E1013" s="283"/>
      <c r="F1013" s="71" t="str">
        <f t="shared" si="173"/>
        <v>-</v>
      </c>
    </row>
    <row r="1014" spans="1:6" ht="23" x14ac:dyDescent="0.25">
      <c r="A1014" s="70" t="s">
        <v>1956</v>
      </c>
      <c r="B1014" s="65" t="s">
        <v>1957</v>
      </c>
      <c r="C1014" s="278" t="s">
        <v>1956</v>
      </c>
      <c r="D1014" s="283">
        <v>0</v>
      </c>
      <c r="E1014" s="283"/>
      <c r="F1014" s="71" t="str">
        <f t="shared" si="173"/>
        <v>-</v>
      </c>
    </row>
    <row r="1015" spans="1:6" ht="23"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4.5"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3"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7" width="8" style="67" customWidth="1"/>
    <col min="8" max="8" width="8.26953125" style="334" customWidth="1"/>
    <col min="9" max="23" width="8" style="67" customWidth="1"/>
    <col min="24" max="31" width="14.453125" style="67" customWidth="1"/>
    <col min="32" max="16384" width="14.453125" style="67"/>
  </cols>
  <sheetData>
    <row r="1" spans="1:24" s="46" customFormat="1" ht="44.25" customHeight="1" x14ac:dyDescent="0.25">
      <c r="A1" s="268" t="s">
        <v>0</v>
      </c>
      <c r="B1" s="324"/>
      <c r="C1" s="268" t="s">
        <v>2</v>
      </c>
      <c r="D1" s="325"/>
      <c r="E1" s="268" t="s">
        <v>4</v>
      </c>
      <c r="F1" s="326"/>
      <c r="H1" s="330"/>
    </row>
    <row r="2" spans="1:24" ht="50.15"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3"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3"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1.5"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3"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3"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1.5"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5"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1.5"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3"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1.5"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3"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3"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3"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3"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3"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3"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1.5"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3"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3"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3"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3"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3"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1.5"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1.5"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1.5"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1.5"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1.5"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3"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1.5"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1.5"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3"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3"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5"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1.5"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3"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1.5"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1.5"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3"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3"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3"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3"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3"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3"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3"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3"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3"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3"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1.5"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49999999999999"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3"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3"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1.5"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3"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1.5"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1.5"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1.5"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1.5"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1.5"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3"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1.5"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1.5"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3"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3"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3"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3"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3"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3"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3"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3"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3"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3"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3"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3"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1.5"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1.5"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1.5"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3"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1.5"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3"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3"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3"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3"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1.5"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3"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3"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1.5"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1.5"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1.5"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3" width="14.453125" style="46" customWidth="1"/>
    <col min="34" max="16384" width="14.453125" style="46"/>
  </cols>
  <sheetData>
    <row r="1" spans="1:25" ht="44.25" customHeight="1" x14ac:dyDescent="0.25">
      <c r="A1" s="268" t="s">
        <v>0</v>
      </c>
      <c r="B1" s="324"/>
      <c r="C1" s="268" t="s">
        <v>2</v>
      </c>
      <c r="D1" s="325"/>
      <c r="E1" s="268" t="s">
        <v>4</v>
      </c>
      <c r="F1" s="326"/>
    </row>
    <row r="2" spans="1:25" ht="50.15"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6"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4"/>
      <c r="C1" s="268" t="s">
        <v>2</v>
      </c>
      <c r="D1" s="325"/>
      <c r="E1" s="268" t="s">
        <v>4</v>
      </c>
      <c r="F1" s="326"/>
    </row>
    <row r="2" spans="1:24" ht="50.15"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5"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3"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3"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0" zoomScaleNormal="100" workbookViewId="0">
      <selection activeCell="C113" sqref="C113"/>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5"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3157</v>
      </c>
      <c r="C5" s="138" t="s">
        <v>3158</v>
      </c>
      <c r="D5" s="198">
        <v>92526.23</v>
      </c>
      <c r="E5" s="31"/>
      <c r="F5" s="31"/>
      <c r="G5" s="31"/>
      <c r="H5" s="31"/>
      <c r="I5" s="31"/>
      <c r="J5" s="31"/>
      <c r="K5" s="31"/>
      <c r="L5" s="31"/>
      <c r="M5" s="31"/>
      <c r="N5" s="31"/>
      <c r="O5" s="31"/>
      <c r="P5" s="31"/>
      <c r="Q5" s="31"/>
      <c r="R5" s="31"/>
      <c r="S5" s="31"/>
      <c r="T5" s="31"/>
      <c r="U5" s="31"/>
    </row>
    <row r="6" spans="1:24" ht="23" x14ac:dyDescent="0.25">
      <c r="A6" s="88"/>
      <c r="B6" s="134" t="s">
        <v>3159</v>
      </c>
      <c r="C6" s="139" t="s">
        <v>3160</v>
      </c>
      <c r="D6" s="34">
        <f>D7+D8+D17+D18+D24</f>
        <v>629216.49</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4563.04</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617405.78</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494337.33</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123068.45</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5"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299.95999999999998</v>
      </c>
      <c r="E17" s="31"/>
      <c r="F17" s="31"/>
      <c r="G17" s="31"/>
      <c r="H17" s="31"/>
      <c r="I17" s="31"/>
      <c r="J17" s="31"/>
      <c r="K17" s="31"/>
      <c r="L17" s="31"/>
      <c r="M17" s="31"/>
      <c r="N17" s="31"/>
      <c r="O17" s="31"/>
      <c r="P17" s="31"/>
      <c r="Q17" s="31"/>
      <c r="R17" s="31"/>
      <c r="S17" s="31"/>
      <c r="T17" s="31"/>
      <c r="U17" s="31"/>
    </row>
    <row r="18" spans="1:21" ht="34.5"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3"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3"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3" x14ac:dyDescent="0.25">
      <c r="A24" s="294" t="s">
        <v>2569</v>
      </c>
      <c r="B24" s="134" t="s">
        <v>3191</v>
      </c>
      <c r="C24" s="134" t="s">
        <v>3192</v>
      </c>
      <c r="D24" s="283">
        <v>6947.71</v>
      </c>
      <c r="E24" s="232"/>
      <c r="F24" s="31"/>
      <c r="G24" s="31"/>
      <c r="H24" s="31"/>
      <c r="I24" s="31"/>
      <c r="J24" s="31"/>
      <c r="K24" s="31"/>
      <c r="L24" s="31"/>
      <c r="M24" s="31"/>
      <c r="N24" s="31"/>
      <c r="O24" s="31"/>
      <c r="P24" s="31"/>
      <c r="Q24" s="31"/>
      <c r="R24" s="31"/>
      <c r="S24" s="31"/>
      <c r="T24" s="31"/>
      <c r="U24" s="31"/>
    </row>
    <row r="25" spans="1:21" ht="23" x14ac:dyDescent="0.25">
      <c r="A25" s="63"/>
      <c r="B25" s="134" t="s">
        <v>3193</v>
      </c>
      <c r="C25" s="139" t="s">
        <v>3194</v>
      </c>
      <c r="D25" s="34">
        <f>D26+D27+D36+D37+D43</f>
        <v>629747.97</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4563.04</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617581.74</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488475.48</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129106.26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5"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299.95999999999998</v>
      </c>
      <c r="E36" s="31"/>
      <c r="F36" s="31"/>
      <c r="G36" s="31"/>
      <c r="H36" s="31"/>
      <c r="I36" s="31"/>
      <c r="J36" s="31"/>
      <c r="K36" s="31"/>
      <c r="L36" s="31"/>
      <c r="M36" s="31"/>
      <c r="N36" s="31"/>
      <c r="O36" s="31"/>
      <c r="P36" s="31"/>
      <c r="Q36" s="31"/>
      <c r="R36" s="31"/>
      <c r="S36" s="31"/>
      <c r="T36" s="31"/>
      <c r="U36" s="31"/>
    </row>
    <row r="37" spans="1:21" ht="34.5"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3"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3"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7303.23</v>
      </c>
      <c r="E43" s="232"/>
      <c r="F43" s="31"/>
      <c r="G43" s="31"/>
      <c r="H43" s="31"/>
      <c r="I43" s="31"/>
      <c r="J43" s="31"/>
      <c r="K43" s="31"/>
      <c r="L43" s="31"/>
      <c r="M43" s="31"/>
      <c r="N43" s="31"/>
      <c r="O43" s="31"/>
      <c r="P43" s="31"/>
      <c r="Q43" s="31"/>
      <c r="R43" s="31"/>
      <c r="S43" s="31"/>
      <c r="T43" s="31"/>
      <c r="U43" s="31"/>
    </row>
    <row r="44" spans="1:21" ht="23" x14ac:dyDescent="0.25">
      <c r="A44" s="63"/>
      <c r="B44" s="89" t="s">
        <v>3216</v>
      </c>
      <c r="C44" s="139" t="s">
        <v>3217</v>
      </c>
      <c r="D44" s="34">
        <f>D5+D6-D25</f>
        <v>91994.75</v>
      </c>
      <c r="E44" s="31"/>
      <c r="F44" s="31"/>
      <c r="G44" s="31"/>
      <c r="H44" s="31"/>
      <c r="I44" s="31"/>
      <c r="J44" s="31"/>
      <c r="K44" s="31"/>
      <c r="L44" s="31"/>
      <c r="M44" s="31"/>
      <c r="N44" s="31"/>
      <c r="O44" s="31"/>
      <c r="P44" s="31"/>
      <c r="Q44" s="31"/>
      <c r="R44" s="31"/>
      <c r="S44" s="31"/>
      <c r="T44" s="31"/>
      <c r="U44" s="31"/>
    </row>
    <row r="45" spans="1:21" ht="23"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3"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3"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3"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3"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3"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4.5"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3"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3"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3294</v>
      </c>
      <c r="C104" s="139" t="s">
        <v>3295</v>
      </c>
      <c r="D104" s="34">
        <f>SUM(D105:D109)</f>
        <v>91994.75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187.94</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91806.81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D1:P1048576"/>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customWidth="1"/>
    <col min="18" max="23" width="14.453125" style="41" customWidth="1"/>
    <col min="24" max="16384" width="14.4531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10225</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6</v>
      </c>
      <c r="G23" s="51"/>
      <c r="H23" s="51"/>
      <c r="I23" s="51"/>
      <c r="J23" s="51"/>
      <c r="K23" s="51"/>
      <c r="L23" s="51"/>
      <c r="M23" s="51"/>
      <c r="N23" s="51"/>
      <c r="O23" s="51"/>
      <c r="P23" s="51"/>
    </row>
    <row r="24" spans="1:16" ht="20"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AEBEEAEF624C46B1992BE8294F4AC6" ma:contentTypeVersion="18" ma:contentTypeDescription="Create a new document." ma:contentTypeScope="" ma:versionID="e2e6f81a5ffef3e3cb7743645a0bf0af">
  <xsd:schema xmlns:xsd="http://www.w3.org/2001/XMLSchema" xmlns:xs="http://www.w3.org/2001/XMLSchema" xmlns:p="http://schemas.microsoft.com/office/2006/metadata/properties" xmlns:ns3="1b1f5943-702b-4a28-8a96-244e89d0ea0d" xmlns:ns4="a416af46-bf7a-4c1e-9f4a-60f5075c9bf5" targetNamespace="http://schemas.microsoft.com/office/2006/metadata/properties" ma:root="true" ma:fieldsID="5a2c61ccf1c1a83846d90acf3e50ea19" ns3:_="" ns4:_="">
    <xsd:import namespace="1b1f5943-702b-4a28-8a96-244e89d0ea0d"/>
    <xsd:import namespace="a416af46-bf7a-4c1e-9f4a-60f5075c9bf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SearchProperties" minOccurs="0"/>
                <xsd:element ref="ns3:MediaServiceObjectDetectorVersions" minOccurs="0"/>
                <xsd:element ref="ns3:MediaServiceLocation" minOccurs="0"/>
                <xsd:element ref="ns3:_activity"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1f5943-702b-4a28-8a96-244e89d0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16af46-bf7a-4c1e-9f4a-60f5075c9bf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b1f5943-702b-4a28-8a96-244e89d0ea0d" xsi:nil="true"/>
  </documentManagement>
</p:properties>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19F1DB35-CD94-4361-AEDA-30F0E6DFB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1f5943-702b-4a28-8a96-244e89d0ea0d"/>
    <ds:schemaRef ds:uri="a416af46-bf7a-4c1e-9f4a-60f5075c9b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9A8E8E-A2ED-4B23-AFB8-77BD937FEBA7}">
  <ds:schemaRefs>
    <ds:schemaRef ds:uri="http://schemas.microsoft.com/office/infopath/2007/PartnerControls"/>
    <ds:schemaRef ds:uri="http://schemas.microsoft.com/office/2006/metadata/properties"/>
    <ds:schemaRef ds:uri="http://purl.org/dc/elements/1.1/"/>
    <ds:schemaRef ds:uri="http://purl.org/dc/dcmitype/"/>
    <ds:schemaRef ds:uri="http://www.w3.org/XML/1998/namespace"/>
    <ds:schemaRef ds:uri="http://schemas.microsoft.com/office/2006/documentManagement/types"/>
    <ds:schemaRef ds:uri="http://purl.org/dc/terms/"/>
    <ds:schemaRef ds:uri="http://schemas.openxmlformats.org/package/2006/metadata/core-properties"/>
    <ds:schemaRef ds:uri="a416af46-bf7a-4c1e-9f4a-60f5075c9bf5"/>
    <ds:schemaRef ds:uri="1b1f5943-702b-4a28-8a96-244e89d0ea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2026-07-14T08:27:29Z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ContentTypeId">
    <vt:lpwstr>0x0101007CAEBEEAEF624C46B1992BE8294F4AC6</vt:lpwstr>
  </property>
</Properties>
</file>